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aecom-my.sharepoint.com/personal/sachin_madhukarmate_aecom_com/Documents/Documents/aug 23 PMA/11th Sept 23/"/>
    </mc:Choice>
  </mc:AlternateContent>
  <xr:revisionPtr revIDLastSave="0" documentId="13_ncr:1_{D3D5287F-772B-45A1-B132-508482D69510}" xr6:coauthVersionLast="47" xr6:coauthVersionMax="47" xr10:uidLastSave="{00000000-0000-0000-0000-000000000000}"/>
  <bookViews>
    <workbookView minimized="1" xWindow="6300" yWindow="705" windowWidth="10920" windowHeight="10560" activeTab="3" xr2:uid="{38584F19-581D-4100-8CB3-36D9ED8E66BA}"/>
  </bookViews>
  <sheets>
    <sheet name="7.20 - Appendix 20" sheetId="5" r:id="rId1"/>
    <sheet name="Section A- 7.21.1" sheetId="1" r:id="rId2"/>
    <sheet name="Section B- 7.21.2" sheetId="2" r:id="rId3"/>
    <sheet name="Section C- 7.21.3" sheetId="3" r:id="rId4"/>
    <sheet name="Section D- 7.21.4" sheetId="4" r:id="rId5"/>
  </sheets>
  <definedNames>
    <definedName name="_xlnm._FilterDatabase" localSheetId="3" hidden="1">'Section C- 7.21.3'!$A$6:$E$137</definedName>
    <definedName name="_Hlk115175813" localSheetId="0">'7.20 - Appendix 20'!$A$19</definedName>
    <definedName name="_Toc132451325" localSheetId="0">'7.20 - Appendix 20'!$A$2</definedName>
    <definedName name="_xlnm.Print_Area" localSheetId="1">'Section A- 7.21.1'!$A$1:$H$14</definedName>
    <definedName name="_xlnm.Print_Area" localSheetId="3">'Section C- 7.21.3'!$A$1:$E$137</definedName>
    <definedName name="_xlnm.Print_Titles" localSheetId="3">'Section C- 7.21.3'!$2:$6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3" l="1"/>
  <c r="D100" i="3" l="1"/>
  <c r="E100" i="3"/>
  <c r="C100" i="3"/>
  <c r="D14" i="4"/>
  <c r="E14" i="4"/>
  <c r="F14" i="4"/>
  <c r="C14" i="4"/>
  <c r="D27" i="3"/>
  <c r="E27" i="3"/>
  <c r="D8" i="4"/>
  <c r="E8" i="4"/>
  <c r="F8" i="4"/>
  <c r="C8" i="4"/>
  <c r="F16" i="4"/>
  <c r="E16" i="4"/>
  <c r="D16" i="4"/>
  <c r="F7" i="2"/>
  <c r="G8" i="2"/>
  <c r="G12" i="2"/>
  <c r="G11" i="2"/>
  <c r="G7" i="2"/>
  <c r="D132" i="3"/>
  <c r="E132" i="3"/>
  <c r="C132" i="3"/>
  <c r="C123" i="3"/>
  <c r="D123" i="3"/>
  <c r="E123" i="3"/>
  <c r="D116" i="3"/>
  <c r="E116" i="3"/>
  <c r="C116" i="3"/>
  <c r="E108" i="3"/>
  <c r="D108" i="3"/>
  <c r="C108" i="3"/>
  <c r="D104" i="3"/>
  <c r="E104" i="3"/>
  <c r="C104" i="3"/>
  <c r="D93" i="3"/>
  <c r="E93" i="3"/>
  <c r="C93" i="3"/>
  <c r="D89" i="3"/>
  <c r="E89" i="3"/>
  <c r="C89" i="3"/>
  <c r="D70" i="3"/>
  <c r="E70" i="3"/>
  <c r="C70" i="3"/>
  <c r="D62" i="3"/>
  <c r="E62" i="3"/>
  <c r="C62" i="3"/>
  <c r="E16" i="3"/>
  <c r="D16" i="3"/>
  <c r="C16" i="3"/>
  <c r="E17" i="4" l="1"/>
  <c r="E19" i="4" s="1"/>
  <c r="F7" i="1" s="1"/>
  <c r="C17" i="4"/>
  <c r="C19" i="4" s="1"/>
  <c r="D7" i="1" s="1"/>
  <c r="E133" i="3"/>
  <c r="G6" i="1" s="1"/>
  <c r="D17" i="4"/>
  <c r="D19" i="4" s="1"/>
  <c r="E7" i="1" s="1"/>
  <c r="F17" i="4"/>
  <c r="F19" i="4" s="1"/>
  <c r="G7" i="1" s="1"/>
  <c r="C133" i="3"/>
  <c r="E6" i="1" s="1"/>
  <c r="D133" i="3"/>
  <c r="F6" i="1" s="1"/>
  <c r="F8" i="1" s="1"/>
  <c r="F11" i="1" s="1"/>
  <c r="G13" i="2"/>
  <c r="G9" i="2"/>
  <c r="H7" i="1" l="1"/>
  <c r="G8" i="1"/>
  <c r="G11" i="1" s="1"/>
  <c r="E8" i="1"/>
  <c r="E11" i="1" s="1"/>
  <c r="H6" i="1"/>
  <c r="G14" i="2"/>
  <c r="D5" i="1" s="1"/>
  <c r="D8" i="1" s="1"/>
  <c r="D11" i="1" s="1"/>
  <c r="H5" i="1" l="1"/>
  <c r="H8" i="1" s="1"/>
  <c r="H11" i="1" s="1"/>
</calcChain>
</file>

<file path=xl/sharedStrings.xml><?xml version="1.0" encoding="utf-8"?>
<sst xmlns="http://schemas.openxmlformats.org/spreadsheetml/2006/main" count="364" uniqueCount="247">
  <si>
    <t>Sr. No</t>
  </si>
  <si>
    <t>Summary- Financial Bid</t>
  </si>
  <si>
    <t>NA</t>
  </si>
  <si>
    <t>B</t>
  </si>
  <si>
    <t>C</t>
  </si>
  <si>
    <t>Cost Head</t>
  </si>
  <si>
    <t xml:space="preserve"> Designation </t>
  </si>
  <si>
    <t xml:space="preserve"> Headcount </t>
  </si>
  <si>
    <t>Deployment Tenure in months</t>
  </si>
  <si>
    <t>Manpower Cost - Management and Executive Staff</t>
  </si>
  <si>
    <t>(Provide list of team member designation, head count and cost under the section) – Provide number of months for which particular resource will be deployed</t>
  </si>
  <si>
    <t>Manpower Cost - Ground Staff (Under Minimum Wages)</t>
  </si>
  <si>
    <t>(Provide list of team member designation, head count and cost under the section) Provide number of months for which particular resource will be deployed</t>
  </si>
  <si>
    <t>a</t>
  </si>
  <si>
    <t>b</t>
  </si>
  <si>
    <t>Year 1</t>
  </si>
  <si>
    <t>Year 2</t>
  </si>
  <si>
    <t>Year 3</t>
  </si>
  <si>
    <t xml:space="preserve"> TOTAL COST OF SERVICES </t>
  </si>
  <si>
    <t>Management Staff</t>
  </si>
  <si>
    <t>Human Resource Services</t>
  </si>
  <si>
    <t>EHS &amp; Compliance Services</t>
  </si>
  <si>
    <t>Engineering Services- Management &amp; Executives</t>
  </si>
  <si>
    <t>Finance, Accounts and Procurement Services</t>
  </si>
  <si>
    <t xml:space="preserve">Asset Management, CRM and Custodial Services </t>
  </si>
  <si>
    <t>ICT Services - Management &amp; Engineering Services</t>
  </si>
  <si>
    <t>Command Center &amp; Disaster Mgmt Center - Ground Staff</t>
  </si>
  <si>
    <t>Engineering Services- Ground Staff</t>
  </si>
  <si>
    <t>Help Desk Services</t>
  </si>
  <si>
    <t>Housekeeping Services- Ground Staff</t>
  </si>
  <si>
    <t>Façade Cleaning Services - Ground Staff</t>
  </si>
  <si>
    <t>Mail Room Services- Ground Staff</t>
  </si>
  <si>
    <t>Horticulture Services</t>
  </si>
  <si>
    <t>ICT Services - Technician Team</t>
  </si>
  <si>
    <t>Civil Work- Roads, Ramps, Tunnels</t>
  </si>
  <si>
    <t>Civil Work- Pathways and Walkways</t>
  </si>
  <si>
    <t>Civil Work- Façade and External Finishes</t>
  </si>
  <si>
    <t>Civil Work- Plazas, Pergolas &amp; Canopies</t>
  </si>
  <si>
    <t>Civil Work- water bodies</t>
  </si>
  <si>
    <t>DG Set</t>
  </si>
  <si>
    <t>Cooling Towers</t>
  </si>
  <si>
    <t>Transformers</t>
  </si>
  <si>
    <t>Fire Fighting System</t>
  </si>
  <si>
    <t>Fire Detection and Alarm System</t>
  </si>
  <si>
    <t>Lift, Escalators &amp; Travellators</t>
  </si>
  <si>
    <t>STP</t>
  </si>
  <si>
    <t>WTP</t>
  </si>
  <si>
    <t>Plumbing - External</t>
  </si>
  <si>
    <t>External Sewage System</t>
  </si>
  <si>
    <t>External Storm Water Drainage and Rain Harvesting</t>
  </si>
  <si>
    <t>Irrigation &amp; drainage</t>
  </si>
  <si>
    <t>Water body Fountains and Pumps</t>
  </si>
  <si>
    <t>Signages</t>
  </si>
  <si>
    <t>Pneumatic Solid Waste Management including inlets and piping,</t>
  </si>
  <si>
    <t xml:space="preserve">Solid Waste pipe Network </t>
  </si>
  <si>
    <t>External Furniture</t>
  </si>
  <si>
    <t>Transport Vehicle- LCV 2 Ton</t>
  </si>
  <si>
    <t>Engineering Services- Spares and Specialized Repair Cost (Low Side)- Occupant Area</t>
  </si>
  <si>
    <t>ICT System - Repair &amp; Maintenance including Consumables</t>
  </si>
  <si>
    <t>Wi-Fi and DAS Distributed Antenna System</t>
  </si>
  <si>
    <t>IPABX System</t>
  </si>
  <si>
    <t>PA System</t>
  </si>
  <si>
    <t>Access Control System</t>
  </si>
  <si>
    <t>Intrusion Alarm System and Fencing Systems</t>
  </si>
  <si>
    <t>Parking Access Management &amp; Guidance System</t>
  </si>
  <si>
    <t>CCTV System</t>
  </si>
  <si>
    <t>Security Checkpoint System</t>
  </si>
  <si>
    <t>LED Video Wall</t>
  </si>
  <si>
    <t>Media Façade</t>
  </si>
  <si>
    <t>Audio Visuals System</t>
  </si>
  <si>
    <t>Digital Signage System</t>
  </si>
  <si>
    <t xml:space="preserve">Augmented Reality / Virtual reality Solution </t>
  </si>
  <si>
    <t>BGM System (Background Music System)</t>
  </si>
  <si>
    <t>People Counting System</t>
  </si>
  <si>
    <t>Engineering Tools &amp; PPE</t>
  </si>
  <si>
    <t>Engineering Tools and Tackles</t>
  </si>
  <si>
    <t>Housekeeping Mechanized Machines</t>
  </si>
  <si>
    <t>Housekeeping Hand Tools, and general consumables</t>
  </si>
  <si>
    <t>Housekeeping &amp; Façade Cleaning Chemicals and Cleaning Agents</t>
  </si>
  <si>
    <t>Housekeeping Toiletries</t>
  </si>
  <si>
    <t>Horticulture Services- Machine, Tools, Spares and Consumables</t>
  </si>
  <si>
    <t>Horticulture Machines and Hand Tools</t>
  </si>
  <si>
    <t>Horticulture Chemicals and Consumables</t>
  </si>
  <si>
    <t>Pest Control and Sanitization Services</t>
  </si>
  <si>
    <t>Pest Control Services</t>
  </si>
  <si>
    <t>Sanitation and Disinfection Services</t>
  </si>
  <si>
    <t>Battery operated E Cart (5 No's)</t>
  </si>
  <si>
    <t>Tractor with carriage Trolley (2 No's)</t>
  </si>
  <si>
    <t>Electrically operated Forklift (1 No's)</t>
  </si>
  <si>
    <t>Vertical Lift for Indoor Maint (1 No's)</t>
  </si>
  <si>
    <t>Telescopic Boom Lift (Min Working Height - 30 meters) - (1 No's)</t>
  </si>
  <si>
    <t>Communication - Walky Talky for Team (as per posts and locations) - 50 No's</t>
  </si>
  <si>
    <t>Audits</t>
  </si>
  <si>
    <t>Energy Audit / Thermograph and Harmonic Test</t>
  </si>
  <si>
    <t>Indoor Air Quality and DG emission testing</t>
  </si>
  <si>
    <t>Transformer Oil Testing and Dielectric Test</t>
  </si>
  <si>
    <t>Statutory compliances Audit for Labour Laws</t>
  </si>
  <si>
    <t>Water Testing Charges</t>
  </si>
  <si>
    <t>Administrative Expenses</t>
  </si>
  <si>
    <t>Staff Uniforms (3 sets per staff of approved dress code by IICCL)</t>
  </si>
  <si>
    <t>Travel / Conveyance</t>
  </si>
  <si>
    <t>Site Team Communication Charges-Mobile</t>
  </si>
  <si>
    <t>Magazine, Journals and Newspapers</t>
  </si>
  <si>
    <t>Staff Welfare for deployed manpower</t>
  </si>
  <si>
    <t>Office Stationery and Printed Stationary</t>
  </si>
  <si>
    <t>Mail Room and Material Dispatch Expenses</t>
  </si>
  <si>
    <t>7.21.2- Section B – BOQ for Transition Services (A1)</t>
  </si>
  <si>
    <t>7.21.3- Section C – BOQ for Property Management Services (A2)</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</si>
  <si>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</si>
  <si>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</si>
  <si>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</si>
  <si>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</si>
  <si>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</si>
  <si>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</si>
  <si>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</si>
  <si>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</si>
  <si>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</si>
  <si>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</si>
  <si>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</si>
  <si>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</si>
  <si>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</si>
  <si>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</si>
  <si>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</si>
  <si>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</si>
  <si>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</si>
  <si>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</si>
  <si>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</si>
  <si>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</si>
  <si>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</si>
  <si>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</si>
  <si>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</si>
  <si>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</si>
  <si>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</si>
  <si>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</si>
  <si>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</si>
  <si>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</si>
  <si>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</si>
  <si>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</si>
  <si>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</si>
  <si>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 xml:space="preserve">Sub-total 1 </t>
  </si>
  <si>
    <t xml:space="preserve">Sub-total 2 </t>
  </si>
  <si>
    <t>Sub-total 2</t>
  </si>
  <si>
    <t>Sub-total 3</t>
  </si>
  <si>
    <t>Sub-total 4</t>
  </si>
  <si>
    <t>Sub-total 5</t>
  </si>
  <si>
    <t>Sub-total 6</t>
  </si>
  <si>
    <t>Sub-total 7</t>
  </si>
  <si>
    <t>Sub-total 8</t>
  </si>
  <si>
    <t>Sub-total 9</t>
  </si>
  <si>
    <t>Sub-total 10</t>
  </si>
  <si>
    <t>Sub-total 11</t>
  </si>
  <si>
    <t>Sub-total 12</t>
  </si>
  <si>
    <t>Security, Disaster management, fire safety and parking management Services</t>
  </si>
  <si>
    <t>Housekeeping Cleaning Chemicals and Cleaning Agents</t>
  </si>
  <si>
    <t>Management Fee (inclusive of Service Provider &amp; sub contractors)</t>
  </si>
  <si>
    <t>BILL OF QUANTITY- PROPERTY MANAGEMENT SERVICES FOR PHASE -1 OPERATION &amp; MAINTENANCE AT IICCL, DWARKA</t>
  </si>
  <si>
    <t>Total Event Cost per day  (=sub Total 1+2+3)</t>
  </si>
  <si>
    <t>Total Event Cost for 100 event days   (=Sr. no. 4. X 100 days)</t>
  </si>
  <si>
    <t>Sr.no.</t>
  </si>
  <si>
    <t xml:space="preserve">7.21.1- Section A – Summary of Bid Price </t>
  </si>
  <si>
    <t>Total Cost of Services Under Transition And Property Management (A1+A2+A3) including labour cess and all other applicable taxes and duties except GST</t>
  </si>
  <si>
    <t>Year</t>
  </si>
  <si>
    <t>3. The Bidder must quote against all the items mentioned above. If the bidder fails to quote against any item mentioned above, his bid shall be liable for rejection.</t>
  </si>
  <si>
    <t>2. The Bidder must quote against all the items mentioned above. If the bidder fails to quote against any item mentioned above, his bid shall be liable for rejection.</t>
  </si>
  <si>
    <t xml:space="preserve">NOTES: 
1. The amount quoted against each service item under Section C of the BOQ is the maximum lumpsump price payable against such service item. In case, service for any service item is not provided for any particular period, pursuant to instructions from the SPV or any other reason, whatsover, deduction for such gap in the service period when the services are not provided, shall be made on pro-rata basis. For example, if the total maximum annual amount for a service item is "A" and gap in service period is "B" (in days), then the amount of deduction shall be = (A/365) x B.  </t>
  </si>
  <si>
    <t xml:space="preserve">2.	Service provider shall deploy additional resources post advance confirmation from Operator Company for events. </t>
  </si>
  <si>
    <t>4. The Bidder must quote against all the items mentioned above. If the bidder fails to quote against any item mentioned above, his bid shall be liable for rejection.</t>
  </si>
  <si>
    <t xml:space="preserve">2. Irrespective of the number/quantity of resources (manpower, equipment or consumables/ spares/ materials etc.) considered by the bidder in its price quoted for various service items, the cost of such service items shall be considered to have been quoted in line with the Target Service level performance parameters required to be achieved. No claim, whatsover, will be entertained in this regard at any stage during the tenure of the Agreement till completion of the services to be provided by the Service Provider. </t>
  </si>
  <si>
    <t xml:space="preserve">NOTES:- 
1.	Service Provider is required to include in the above cost the cost for any additional services required to manage Open Areas, Open Exhibition Area Toilets and increased load on Toilets labeled as “Swach Bharat Toilets” during event days.  </t>
  </si>
  <si>
    <r>
      <t>BILL OF QUANTITY- TRANSITION SERVICES FOR PHASE -1</t>
    </r>
    <r>
      <rPr>
        <b/>
        <sz val="12"/>
        <color rgb="FF000000"/>
        <rFont val="Calibri"/>
        <family val="2"/>
        <scheme val="minor"/>
      </rPr>
      <t xml:space="preserve"> OPERATION &amp; MAINTENANCE AT IICCL, DWARKA</t>
    </r>
  </si>
  <si>
    <t xml:space="preserve">NOTES:- 
1. Payment shall be based on actual manpower deployed in accordance with approval from IICC and paid at rates (cost/month) mentioned above, subject to the maximum amount for any month limited to the Average Cost per month quoted above. </t>
  </si>
  <si>
    <t>3. Payment for the last month shall be released only after finalization of all AMC between IICC &amp; OEM.</t>
  </si>
  <si>
    <t xml:space="preserve">4. Total Payment for any month under all items of Section C shall be based on the average cost per month (i.e. Annual Cost quoted above / 12 ), shall be limited to maximum of 5% above the average cost per month quoted above, subject to approval from the SPV. Further, the total amount payable against any service item for any year shall not exceed the respective annual amount quoted against it. </t>
  </si>
  <si>
    <t>BMS/IBMS and SCADA System</t>
  </si>
  <si>
    <t>Annexure A - Appendix -21 - Bill of Quantities (to be submitted online on CPP Portal)</t>
  </si>
  <si>
    <t xml:space="preserve">Total </t>
  </si>
  <si>
    <t>Cost per Month</t>
  </si>
  <si>
    <t>Average Cost per month</t>
  </si>
  <si>
    <t>Annual Cost</t>
  </si>
  <si>
    <t xml:space="preserve">Per event Day Cost </t>
  </si>
  <si>
    <t>Per event Day Cost</t>
  </si>
  <si>
    <t>Selection of Property Management Agency for Operation and Maintenance Services at IICC Dwarka, New Delhi</t>
  </si>
  <si>
    <t>Total Cost from sub totals (1+2+3+4+5+6+7+8+9+10+11+12)</t>
  </si>
  <si>
    <t>3. Service Provider shall consider total 100 event days per year for the purpose of bidding only. However, the payment shall be made for this item at the bidder’s quoted rate for this item as per the number of days on which the events are actually held.</t>
  </si>
  <si>
    <t>A*</t>
  </si>
  <si>
    <t>Transition Period 
(3 months)</t>
  </si>
  <si>
    <t>Cost for 
3 months</t>
  </si>
  <si>
    <t xml:space="preserve">Total Cost for 3 months = sub totals (1+2) (A1) </t>
  </si>
  <si>
    <t>Total Cost (C) in words</t>
  </si>
  <si>
    <t>To,</t>
  </si>
  <si>
    <t xml:space="preserve">CEO &amp; MD, </t>
  </si>
  <si>
    <t xml:space="preserve">IICC Limited, </t>
  </si>
  <si>
    <t xml:space="preserve">8th Floor, Tower-1, LIC, </t>
  </si>
  <si>
    <t>Jeevan Bharti Building, Connaught Place,</t>
  </si>
  <si>
    <t xml:space="preserve">New Delhi - 110001 </t>
  </si>
  <si>
    <t>India</t>
  </si>
  <si>
    <t>Dear Sir,</t>
  </si>
  <si>
    <r>
      <t>1.</t>
    </r>
    <r>
      <rPr>
        <sz val="7"/>
        <color rgb="FF000000"/>
        <rFont val="Times New Roman"/>
        <family val="1"/>
      </rPr>
      <t xml:space="preserve">       </t>
    </r>
    <r>
      <rPr>
        <sz val="11"/>
        <color rgb="FF000000"/>
        <rFont val="Calibri"/>
        <family val="2"/>
        <scheme val="minor"/>
      </rPr>
      <t>With reference to your RFP document dated *** **, I/we, having examined the Bidding Documents and understood their contents, hereby submit my/our BID for the aforesaid Project. The BID is unconditional and unqualified.</t>
    </r>
  </si>
  <si>
    <r>
      <t>2.</t>
    </r>
    <r>
      <rPr>
        <sz val="7"/>
        <color rgb="FF000000"/>
        <rFont val="Times New Roman"/>
        <family val="1"/>
      </rPr>
      <t xml:space="preserve">       </t>
    </r>
    <r>
      <rPr>
        <sz val="11"/>
        <color rgb="FF000000"/>
        <rFont val="Calibri"/>
        <family val="2"/>
        <scheme val="minor"/>
      </rPr>
      <t>I/ We acknowledge that the SPV will be relying on the information provided in the BID and the documents accompanying the BID for selection of the Contractor for the aforesaid Project, and we certify that all information provided in the Bid are true and correct; nothing has been omitted which renders such information misleading; and all documents accompanying the BID are true copies of their respective originals.</t>
    </r>
  </si>
  <si>
    <r>
      <t>3.</t>
    </r>
    <r>
      <rPr>
        <sz val="7"/>
        <color rgb="FF000000"/>
        <rFont val="Times New Roman"/>
        <family val="1"/>
      </rPr>
      <t xml:space="preserve">       </t>
    </r>
    <r>
      <rPr>
        <sz val="11"/>
        <color rgb="FF000000"/>
        <rFont val="Calibri"/>
        <family val="2"/>
        <scheme val="minor"/>
      </rPr>
      <t>The Bid price has been quoted by me/us after taking into consideration of all the terms and conditions stated in the RFP, Draft Agreement, our own estimates of Costs and after careful assessment of the site and all the conditions that may affect the project cost and implementation of the Project and we understand that no additional payments shall be allowed on the basis of change in site parameters at a later date.</t>
    </r>
  </si>
  <si>
    <r>
      <t>4.</t>
    </r>
    <r>
      <rPr>
        <sz val="7"/>
        <color rgb="FF000000"/>
        <rFont val="Times New Roman"/>
        <family val="1"/>
      </rPr>
      <t xml:space="preserve">       </t>
    </r>
    <r>
      <rPr>
        <sz val="11"/>
        <color rgb="FF000000"/>
        <rFont val="Calibri"/>
        <family val="2"/>
        <scheme val="minor"/>
      </rPr>
      <t>I/ We acknowledge the right of the “SPV” to reject our BID without assigning any reason or otherwise and hereby waive, to the fullest extent permitted by applicable law, our right to challenge the same on any account whatsoever.</t>
    </r>
  </si>
  <si>
    <r>
      <t>5.</t>
    </r>
    <r>
      <rPr>
        <sz val="7"/>
        <color rgb="FF000000"/>
        <rFont val="Times New Roman"/>
        <family val="1"/>
      </rPr>
      <t xml:space="preserve">       </t>
    </r>
    <r>
      <rPr>
        <sz val="11"/>
        <color rgb="FF000000"/>
        <rFont val="Calibri"/>
        <family val="2"/>
        <scheme val="minor"/>
      </rPr>
      <t>In the event of my/ our being declared as the Selected Bidder, I/we agree to enter into an Agreement in accordance with the draft that has been provided to me/us prior to the BID Due Date. We agree not to seek any changes in the aforesaid draft and agree to abide by the same.</t>
    </r>
  </si>
  <si>
    <r>
      <t>6.</t>
    </r>
    <r>
      <rPr>
        <sz val="7"/>
        <color rgb="FF000000"/>
        <rFont val="Times New Roman"/>
        <family val="1"/>
      </rPr>
      <t xml:space="preserve">       </t>
    </r>
    <r>
      <rPr>
        <sz val="11"/>
        <color rgb="FF000000"/>
        <rFont val="Calibri"/>
        <family val="2"/>
        <scheme val="minor"/>
      </rPr>
      <t>I/ We shall keep this offer valid for 180 (one hundred and eighty) days from the BID Due Date specified in the RFP.</t>
    </r>
  </si>
  <si>
    <r>
      <t>8.</t>
    </r>
    <r>
      <rPr>
        <sz val="7"/>
        <color rgb="FF000000"/>
        <rFont val="Times New Roman"/>
        <family val="1"/>
      </rPr>
      <t xml:space="preserve">       </t>
    </r>
    <r>
      <rPr>
        <sz val="11"/>
        <color rgb="FF000000"/>
        <rFont val="Calibri"/>
        <family val="2"/>
        <scheme val="minor"/>
      </rPr>
      <t>I/ We undertake that, in competing for (and, if the award is made to us, in executing) the above Contract, we will strictly observe the laws against fraud and corruption in force in India namely “Prevention of Corruption Act 1988”.</t>
    </r>
  </si>
  <si>
    <t>Yours sincerely,</t>
  </si>
  <si>
    <t>Signature of Authorized Representative [In full and initials]:</t>
  </si>
  <si>
    <t>Name and Title of Signatory:</t>
  </si>
  <si>
    <t xml:space="preserve">Name of Bidder: </t>
  </si>
  <si>
    <t>(Name and seal of the Bidder)</t>
  </si>
  <si>
    <r>
      <t xml:space="preserve">7.20 </t>
    </r>
    <r>
      <rPr>
        <b/>
        <sz val="7"/>
        <color rgb="FF000000"/>
        <rFont val="Times New Roman"/>
        <family val="1"/>
      </rPr>
      <t xml:space="preserve">     </t>
    </r>
    <r>
      <rPr>
        <b/>
        <sz val="12"/>
        <color rgb="FF000000"/>
        <rFont val="Calibri"/>
        <family val="2"/>
        <scheme val="minor"/>
      </rPr>
      <t>Appendix 20 - Financial Proposal Submission (To be given on Company Letter Head)</t>
    </r>
  </si>
  <si>
    <t xml:space="preserve">GST as applicable in (%) on (A) </t>
  </si>
  <si>
    <t>Cost (Bid price) (A) in words</t>
  </si>
  <si>
    <t>Total Cost inclusive of GST = (A+B)</t>
  </si>
  <si>
    <r>
      <t>7.</t>
    </r>
    <r>
      <rPr>
        <sz val="7"/>
        <color rgb="FF000000"/>
        <rFont val="Times New Roman"/>
        <family val="1"/>
      </rPr>
      <t xml:space="preserve">       </t>
    </r>
    <r>
      <rPr>
        <sz val="11"/>
        <color rgb="FF000000"/>
        <rFont val="Calibri"/>
        <family val="2"/>
        <scheme val="minor"/>
      </rPr>
      <t>I/ We hereby submit our BID and offer a BID Price (Excluding GST) for Rs. ...................................... (Rs...................................................in words) for undertaking the aforesaid Project in accordance with the Bidding Documents and the Agreement.</t>
    </r>
  </si>
  <si>
    <t>HSN/ SAC Code</t>
  </si>
  <si>
    <r>
      <t>Total Cost of Transition Services for Three Months (</t>
    </r>
    <r>
      <rPr>
        <b/>
        <sz val="14"/>
        <color theme="1"/>
        <rFont val="Calibri"/>
        <family val="2"/>
        <scheme val="minor"/>
      </rPr>
      <t>A1</t>
    </r>
    <r>
      <rPr>
        <sz val="14"/>
        <color theme="1"/>
        <rFont val="Calibri"/>
        <family val="2"/>
        <scheme val="minor"/>
      </rPr>
      <t>) - Section B -7.21.2 of BOQ</t>
    </r>
  </si>
  <si>
    <r>
      <t>Total cost of Property Management Services (</t>
    </r>
    <r>
      <rPr>
        <b/>
        <sz val="14"/>
        <color theme="1"/>
        <rFont val="Calibri"/>
        <family val="2"/>
        <scheme val="minor"/>
      </rPr>
      <t>A2</t>
    </r>
    <r>
      <rPr>
        <sz val="14"/>
        <color theme="1"/>
        <rFont val="Calibri"/>
        <family val="2"/>
        <scheme val="minor"/>
      </rPr>
      <t>) - Section C -7.21.3 of BOQ</t>
    </r>
  </si>
  <si>
    <r>
      <t>Total cost of additional services (event) based on 100 days event per year (</t>
    </r>
    <r>
      <rPr>
        <b/>
        <sz val="14"/>
        <color theme="1"/>
        <rFont val="Calibri"/>
        <family val="2"/>
        <scheme val="minor"/>
      </rPr>
      <t>A3</t>
    </r>
    <r>
      <rPr>
        <sz val="14"/>
        <color theme="1"/>
        <rFont val="Calibri"/>
        <family val="2"/>
        <scheme val="minor"/>
      </rPr>
      <t>) - Section D -7.21.4 of BOQ</t>
    </r>
  </si>
  <si>
    <r>
      <t xml:space="preserve">* </t>
    </r>
    <r>
      <rPr>
        <b/>
        <sz val="14"/>
        <color rgb="FF000000"/>
        <rFont val="Calibri"/>
        <family val="2"/>
        <scheme val="minor"/>
      </rPr>
      <t xml:space="preserve">Note: Evaluation of the financial bid shall be based on total amount (A) quoted by the bidder excluding GST. </t>
    </r>
  </si>
  <si>
    <t>7.21.4- Section D – BOQ for Property Management Services (Additional for Events) (A3)</t>
  </si>
  <si>
    <t>A1/3</t>
  </si>
  <si>
    <t>During Transition Period</t>
  </si>
  <si>
    <t>Manpower Cost - Ground Staff</t>
  </si>
  <si>
    <t>Civil Work- Structures</t>
  </si>
  <si>
    <t>Civil Work- Interior Finishes</t>
  </si>
  <si>
    <t>Civil Work- Softscape &amp; Horticulture areas</t>
  </si>
  <si>
    <t>Civil Work- Hardscaped areas</t>
  </si>
  <si>
    <t>Electrical Work- High Side (Panels, Equipment and cabling upto buildings)</t>
  </si>
  <si>
    <t>Electrical Work- Low Side</t>
  </si>
  <si>
    <t>Electrical Work- Lightings</t>
  </si>
  <si>
    <t>HVAC - High Side Equipment</t>
  </si>
  <si>
    <t>HVAC -Low Side</t>
  </si>
  <si>
    <t>Plumbing System- Internal</t>
  </si>
  <si>
    <t>Operation of Truck Scanner</t>
  </si>
  <si>
    <t>Data Centers Equipment and Licenses</t>
  </si>
  <si>
    <t>Personal Protection Equipment</t>
  </si>
  <si>
    <t>Heavy Equipment and Vehicles  (Rental and Operation)</t>
  </si>
  <si>
    <t>Housekeeping Services</t>
  </si>
  <si>
    <t xml:space="preserve">Parking Management Services </t>
  </si>
  <si>
    <t>Spares and consumables for Parking Management</t>
  </si>
  <si>
    <t>Civil Work- Structure</t>
  </si>
  <si>
    <t>Civil Work- Interior Finishing</t>
  </si>
  <si>
    <t>Electrical Work- Lighting</t>
  </si>
  <si>
    <t>Engineering Services- Spares, Specialized Repair and Consumable Cost- Common Services Areas, common services buildings, open area, parking and basements</t>
  </si>
  <si>
    <t>Engineering Services- Spares, Specialized Repair and Consumable Cost- Common Areas, common services buildings, open area, parking and basements</t>
  </si>
  <si>
    <t>Cleaning, Housekeeping, Parking Management and Waste Management Services- Machine, Tools, Spares &amp; Consumables</t>
  </si>
  <si>
    <t>Housekeeping &amp; Parking Management Services- Machine, Tools, Spares and Consumables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</si>
</sst>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29" x14ac:knownFonts="1">
    <font>
      <sz val="11"/>
      <color theme="1"/>
      <name val="Calibri"/>
      <family val="2"/>
      <scheme val="minor"/>
    </font>
    <font>
      <b/>
      <sz val="10"/>
      <color theme="1"/>
      <name val="Calibri"/>
      <family val="2"/>
      <scheme val="minor"/>
    </font>
    <font>
      <sz val="10"/>
      <color theme="1"/>
      <name val="Calibri"/>
      <family val="2"/>
      <scheme val="minor"/>
    </font>
    <font>
      <sz val="16"/>
      <color theme="1"/>
      <name val="Calibri"/>
      <family val="2"/>
      <scheme val="minor"/>
    </font>
    <font>
      <b/>
      <sz val="14"/>
      <color theme="1"/>
      <name val="Calibri"/>
      <family val="2"/>
      <scheme val="minor"/>
    </font>
    <font>
      <sz val="12"/>
      <color theme="1"/>
      <name val="Calibri"/>
      <family val="2"/>
      <scheme val="minor"/>
    </font>
    <font>
      <b/>
      <sz val="12"/>
      <color rgb="FF000000"/>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sz val="12"/>
      <color rgb="FF000000"/>
      <name val="Calibri"/>
      <family val="2"/>
      <scheme val="minor"/>
    </font>
    <font>
      <b/>
      <sz val="13"/>
      <color rgb="FF000000"/>
      <name val="Calibri"/>
      <family val="2"/>
      <scheme val="minor"/>
    </font>
    <font>
      <b/>
      <sz val="14"/>
      <color rgb="FF000000"/>
      <name val="Calibri"/>
      <family val="2"/>
      <scheme val="minor"/>
    </font>
    <font>
      <b/>
      <sz val="12"/>
      <name val="Calibri"/>
      <family val="2"/>
      <scheme val="minor"/>
    </font>
    <font>
      <sz val="11"/>
      <color theme="1"/>
      <name val="Calibri"/>
      <family val="2"/>
      <scheme val="minor"/>
    </font>
    <font>
      <sz val="14"/>
      <color theme="1"/>
      <name val="Calibri"/>
      <family val="2"/>
      <scheme val="minor"/>
    </font>
    <font>
      <b/>
      <sz val="15"/>
      <color theme="1"/>
      <name val="Calibri"/>
      <family val="2"/>
      <scheme val="minor"/>
    </font>
    <font>
      <b/>
      <sz val="12"/>
      <color rgb="FF000000"/>
      <name val="Franklin Gothic Book"/>
      <family val="2"/>
    </font>
    <font>
      <b/>
      <sz val="7"/>
      <color rgb="FF000000"/>
      <name val="Times New Roman"/>
      <family val="1"/>
    </font>
    <font>
      <sz val="7"/>
      <color rgb="FF000000"/>
      <name val="Times New Roman"/>
      <family val="1"/>
    </font>
    <font>
      <b/>
      <sz val="14"/>
      <name val="Calibri"/>
      <family val="2"/>
      <scheme val="minor"/>
    </font>
    <font>
      <sz val="14"/>
      <color rgb="FF000000"/>
      <name val="Calibri"/>
      <family val="2"/>
      <scheme val="minor"/>
    </font>
    <font>
      <sz val="11"/>
      <name val="Calibri"/>
      <family val="2"/>
      <scheme val="minor"/>
    </font>
    <font>
      <b/>
      <sz val="13"/>
      <name val="Calibri"/>
      <family val="2"/>
      <scheme val="minor"/>
    </font>
    <font>
      <sz val="13.5"/>
      <name val="Calibri"/>
      <family val="2"/>
      <scheme val="minor"/>
    </font>
    <font>
      <sz val="13"/>
      <name val="Calibri"/>
      <family val="2"/>
      <scheme val="minor"/>
    </font>
    <font>
      <b/>
      <sz val="11"/>
      <name val="Calibri"/>
      <family val="2"/>
      <scheme val="minor"/>
    </font>
    <font>
      <i/>
      <sz val="10"/>
      <name val="Calibri"/>
      <family val="2"/>
      <scheme val="minor"/>
    </font>
    <font>
      <sz val="12"/>
      <name val="Calibri"/>
      <family val="2"/>
      <scheme val="minor"/>
    </font>
  </fonts>
  <fills count="6">
    <fill>
      <patternFill patternType="none"/>
    </fill>
    <fill>
      <patternFill patternType="gray125"/>
    </fill>
    <fill>
      <patternFill patternType="solid">
        <fgColor rgb="FFD9D9D9"/>
        <bgColor indexed="64"/>
      </patternFill>
    </fill>
    <fill>
      <patternFill patternType="solid">
        <fgColor rgb="FFF2F2F2"/>
        <bgColor indexed="64"/>
      </patternFill>
    </fill>
    <fill>
      <patternFill patternType="solid">
        <fgColor rgb="FFFFFFFF"/>
        <bgColor indexed="64"/>
      </patternFill>
    </fill>
    <fill>
      <patternFill patternType="solid">
        <fgColor rgb="FFFFFF0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4" fillId="0" borderId="0" applyFont="0" applyFill="0" applyBorder="0" applyAlignment="0" applyProtection="0"/>
  </cellStyleXfs>
  <cellXfs count="129">
    <xf numFmtId="0" fontId="0" fillId="0" borderId="0" xfId="0"/>
    <xf numFmtId="0" fontId="2" fillId="0" borderId="4" xfId="0" applyFont="1" applyBorder="1" applyAlignment="1">
      <alignment horizontal="justify" vertical="center"/>
    </xf>
    <xf numFmtId="0" fontId="2" fillId="0" borderId="4" xfId="0" applyFont="1" applyBorder="1" applyAlignment="1">
      <alignment horizontal="justify" vertical="center" wrapText="1"/>
    </xf>
    <xf numFmtId="0" fontId="0" fillId="0" borderId="0" xfId="0" applyAlignment="1">
      <alignment vertical="center"/>
    </xf>
    <xf numFmtId="0" fontId="0" fillId="0" borderId="0" xfId="0" applyAlignment="1">
      <alignment horizontal="center"/>
    </xf>
    <xf numFmtId="0" fontId="2" fillId="0" borderId="3" xfId="0" applyFont="1" applyBorder="1" applyAlignment="1">
      <alignment horizontal="center" vertical="center"/>
    </xf>
    <xf numFmtId="0" fontId="3" fillId="0" borderId="0" xfId="0" applyFont="1" applyAlignment="1">
      <alignment vertical="center"/>
    </xf>
    <xf numFmtId="0" fontId="0" fillId="0" borderId="0" xfId="0" applyFill="1"/>
    <xf numFmtId="0" fontId="5" fillId="0" borderId="0" xfId="0" applyFont="1"/>
    <xf numFmtId="0" fontId="10" fillId="3" borderId="4" xfId="0" applyFont="1" applyFill="1" applyBorder="1" applyAlignment="1">
      <alignment horizontal="justify" vertical="center"/>
    </xf>
    <xf numFmtId="0" fontId="5" fillId="3" borderId="4" xfId="0" applyFont="1" applyFill="1" applyBorder="1" applyAlignment="1">
      <alignment horizontal="justify" vertical="center" wrapText="1"/>
    </xf>
    <xf numFmtId="0" fontId="5" fillId="0" borderId="3" xfId="0" applyFont="1" applyBorder="1" applyAlignment="1">
      <alignment horizontal="center" vertical="center"/>
    </xf>
    <xf numFmtId="0" fontId="5" fillId="0" borderId="4" xfId="0" applyFont="1" applyBorder="1" applyAlignment="1">
      <alignment horizontal="justify" vertical="center" wrapText="1"/>
    </xf>
    <xf numFmtId="0" fontId="5" fillId="0" borderId="4" xfId="0" applyFont="1" applyBorder="1" applyAlignment="1">
      <alignment horizontal="justify" vertical="center"/>
    </xf>
    <xf numFmtId="0" fontId="7" fillId="0" borderId="4" xfId="0" applyFont="1" applyBorder="1" applyAlignment="1">
      <alignment horizontal="justify" vertical="center"/>
    </xf>
    <xf numFmtId="0" fontId="6" fillId="3" borderId="1" xfId="0" applyFont="1" applyFill="1" applyBorder="1" applyAlignment="1">
      <alignment horizontal="center" vertical="center"/>
    </xf>
    <xf numFmtId="0" fontId="6" fillId="3" borderId="2" xfId="0" applyFont="1" applyFill="1" applyBorder="1" applyAlignment="1">
      <alignment horizontal="justify" vertical="center"/>
    </xf>
    <xf numFmtId="0" fontId="7" fillId="3" borderId="5" xfId="0" applyFont="1" applyFill="1" applyBorder="1" applyAlignment="1">
      <alignment horizontal="justify" vertical="center" wrapText="1"/>
    </xf>
    <xf numFmtId="0" fontId="6" fillId="3" borderId="15" xfId="0" applyFont="1" applyFill="1" applyBorder="1" applyAlignment="1">
      <alignment horizontal="center" vertical="center"/>
    </xf>
    <xf numFmtId="0" fontId="6" fillId="3" borderId="11" xfId="0" applyFont="1" applyFill="1" applyBorder="1" applyAlignment="1">
      <alignment horizontal="justify" vertical="center"/>
    </xf>
    <xf numFmtId="0" fontId="7" fillId="3" borderId="11" xfId="0" applyFont="1" applyFill="1" applyBorder="1" applyAlignment="1">
      <alignment horizontal="justify" vertical="center"/>
    </xf>
    <xf numFmtId="0" fontId="7" fillId="3" borderId="0" xfId="0" applyFont="1" applyFill="1" applyBorder="1" applyAlignment="1">
      <alignment horizontal="justify" vertical="center" wrapText="1"/>
    </xf>
    <xf numFmtId="0" fontId="0" fillId="0" borderId="12" xfId="0" applyBorder="1" applyAlignment="1">
      <alignment horizontal="center"/>
    </xf>
    <xf numFmtId="0" fontId="0" fillId="0" borderId="13" xfId="0" applyBorder="1"/>
    <xf numFmtId="0" fontId="0" fillId="0" borderId="14" xfId="0" applyBorder="1"/>
    <xf numFmtId="0" fontId="9" fillId="0" borderId="3" xfId="0" applyFont="1" applyFill="1" applyBorder="1" applyAlignment="1">
      <alignment horizontal="center" vertical="center"/>
    </xf>
    <xf numFmtId="0" fontId="9" fillId="0" borderId="4" xfId="0" applyFont="1" applyFill="1" applyBorder="1" applyAlignment="1">
      <alignment horizontal="justify" vertical="center"/>
    </xf>
    <xf numFmtId="0" fontId="9" fillId="0" borderId="4" xfId="0" applyFont="1" applyFill="1" applyBorder="1" applyAlignment="1">
      <alignment horizontal="justify" vertical="center" wrapText="1"/>
    </xf>
    <xf numFmtId="0" fontId="0" fillId="0" borderId="0" xfId="0" applyFont="1" applyFill="1"/>
    <xf numFmtId="0" fontId="9" fillId="0" borderId="4" xfId="0" applyFont="1" applyFill="1" applyBorder="1" applyAlignment="1">
      <alignment horizontal="left" vertical="center" wrapText="1"/>
    </xf>
    <xf numFmtId="0" fontId="6" fillId="3" borderId="3" xfId="0" applyFont="1" applyFill="1" applyBorder="1" applyAlignment="1">
      <alignment horizontal="center" vertical="center"/>
    </xf>
    <xf numFmtId="0" fontId="5" fillId="0" borderId="17" xfId="0" applyFont="1" applyBorder="1" applyAlignment="1">
      <alignment horizontal="justify" vertical="center" wrapText="1"/>
    </xf>
    <xf numFmtId="0" fontId="7" fillId="0" borderId="17" xfId="0" applyFont="1" applyBorder="1" applyAlignment="1">
      <alignment horizontal="center" vertical="center" wrapText="1"/>
    </xf>
    <xf numFmtId="0" fontId="7" fillId="0" borderId="17" xfId="0" applyFont="1" applyBorder="1" applyAlignment="1">
      <alignment horizontal="left" vertical="center" wrapText="1"/>
    </xf>
    <xf numFmtId="0" fontId="5" fillId="0" borderId="17" xfId="0" applyFont="1" applyBorder="1" applyAlignment="1">
      <alignment horizontal="center" vertical="center" wrapText="1"/>
    </xf>
    <xf numFmtId="0" fontId="13" fillId="0" borderId="17" xfId="0" applyFont="1" applyBorder="1" applyAlignment="1">
      <alignment horizontal="justify" vertical="center" wrapText="1"/>
    </xf>
    <xf numFmtId="0" fontId="7" fillId="0" borderId="17" xfId="0" applyFont="1" applyBorder="1" applyAlignment="1">
      <alignment horizontal="justify" vertical="center" wrapText="1"/>
    </xf>
    <xf numFmtId="0" fontId="1" fillId="0" borderId="17" xfId="0" applyFont="1" applyBorder="1" applyAlignment="1">
      <alignment horizontal="center" vertical="center" wrapText="1"/>
    </xf>
    <xf numFmtId="43" fontId="5" fillId="0" borderId="17" xfId="1" applyFont="1" applyBorder="1" applyAlignment="1">
      <alignment horizontal="center" vertical="center" wrapText="1"/>
    </xf>
    <xf numFmtId="43" fontId="11" fillId="2" borderId="17" xfId="0" applyNumberFormat="1" applyFont="1" applyFill="1" applyBorder="1" applyAlignment="1">
      <alignment horizontal="center" vertical="center" wrapText="1"/>
    </xf>
    <xf numFmtId="43" fontId="4" fillId="0" borderId="17" xfId="0" applyNumberFormat="1" applyFont="1" applyBorder="1" applyAlignment="1">
      <alignment horizontal="left" vertical="center" wrapText="1"/>
    </xf>
    <xf numFmtId="43" fontId="16" fillId="0" borderId="17" xfId="0" applyNumberFormat="1" applyFont="1" applyBorder="1" applyAlignment="1">
      <alignment horizontal="left" vertical="center" wrapText="1"/>
    </xf>
    <xf numFmtId="0" fontId="17" fillId="0" borderId="17" xfId="0" applyFont="1" applyBorder="1" applyAlignment="1">
      <alignment horizontal="justify" vertical="center" wrapText="1"/>
    </xf>
    <xf numFmtId="0" fontId="0" fillId="0" borderId="22" xfId="0" applyBorder="1"/>
    <xf numFmtId="0" fontId="0" fillId="0" borderId="23" xfId="0" applyBorder="1"/>
    <xf numFmtId="0" fontId="0" fillId="0" borderId="24" xfId="0" applyBorder="1"/>
    <xf numFmtId="43" fontId="5" fillId="0" borderId="4" xfId="1" applyFont="1" applyBorder="1" applyAlignment="1">
      <alignment horizontal="justify" vertical="center"/>
    </xf>
    <xf numFmtId="43" fontId="15" fillId="0" borderId="4" xfId="0" applyNumberFormat="1" applyFont="1" applyBorder="1" applyAlignment="1">
      <alignment horizontal="justify" vertical="center"/>
    </xf>
    <xf numFmtId="43" fontId="6" fillId="3" borderId="2" xfId="0" applyNumberFormat="1" applyFont="1" applyFill="1" applyBorder="1" applyAlignment="1">
      <alignment horizontal="justify" vertical="center"/>
    </xf>
    <xf numFmtId="0" fontId="6" fillId="3" borderId="4" xfId="0" applyFont="1" applyFill="1" applyBorder="1" applyAlignment="1">
      <alignment horizontal="justify" vertical="center"/>
    </xf>
    <xf numFmtId="43" fontId="4" fillId="0" borderId="4" xfId="0" applyNumberFormat="1" applyFont="1" applyBorder="1" applyAlignment="1">
      <alignment horizontal="justify" vertical="center"/>
    </xf>
    <xf numFmtId="0" fontId="17" fillId="0" borderId="23" xfId="0" applyFont="1" applyBorder="1" applyAlignment="1">
      <alignment horizontal="justify" vertical="center" wrapText="1"/>
    </xf>
    <xf numFmtId="43" fontId="12" fillId="5" borderId="17" xfId="0" applyNumberFormat="1" applyFont="1" applyFill="1" applyBorder="1" applyAlignment="1">
      <alignment horizontal="center" vertical="center" wrapText="1"/>
    </xf>
    <xf numFmtId="0" fontId="4" fillId="0" borderId="17" xfId="0" applyFont="1" applyBorder="1" applyAlignment="1">
      <alignment horizontal="center" vertical="center" wrapText="1"/>
    </xf>
    <xf numFmtId="0" fontId="8" fillId="0" borderId="0" xfId="0" applyFont="1" applyAlignment="1">
      <alignment horizontal="justify" vertical="center"/>
    </xf>
    <xf numFmtId="0" fontId="6" fillId="0" borderId="0" xfId="0" applyFont="1" applyAlignment="1">
      <alignment horizontal="justify" vertical="center"/>
    </xf>
    <xf numFmtId="0" fontId="0" fillId="0" borderId="0" xfId="0" applyAlignment="1">
      <alignment horizontal="justify"/>
    </xf>
    <xf numFmtId="0" fontId="8" fillId="0" borderId="0" xfId="0" applyFont="1" applyAlignment="1">
      <alignment horizontal="justify"/>
    </xf>
    <xf numFmtId="0" fontId="9" fillId="0" borderId="0" xfId="0" applyFont="1" applyAlignment="1">
      <alignment horizontal="justify" vertical="center"/>
    </xf>
    <xf numFmtId="0" fontId="4" fillId="0" borderId="17" xfId="0" applyFont="1" applyBorder="1" applyAlignment="1">
      <alignment horizontal="justify" vertical="center" wrapText="1"/>
    </xf>
    <xf numFmtId="0" fontId="15" fillId="0" borderId="17" xfId="0" applyFont="1" applyBorder="1" applyAlignment="1">
      <alignment horizontal="center" vertical="center" wrapText="1"/>
    </xf>
    <xf numFmtId="0" fontId="15" fillId="0" borderId="17" xfId="0" applyFont="1" applyBorder="1" applyAlignment="1">
      <alignment horizontal="justify" vertical="center" wrapText="1"/>
    </xf>
    <xf numFmtId="0" fontId="20" fillId="0" borderId="17" xfId="0" applyFont="1" applyBorder="1" applyAlignment="1">
      <alignment horizontal="justify" vertical="center" wrapText="1"/>
    </xf>
    <xf numFmtId="0" fontId="21" fillId="0" borderId="0" xfId="0" applyFont="1"/>
    <xf numFmtId="0" fontId="22" fillId="0" borderId="0" xfId="0" applyFont="1"/>
    <xf numFmtId="0" fontId="22" fillId="0" borderId="0" xfId="0" applyFont="1" applyAlignment="1">
      <alignment vertical="center"/>
    </xf>
    <xf numFmtId="0" fontId="23" fillId="0" borderId="17" xfId="0" applyFont="1" applyFill="1" applyBorder="1" applyAlignment="1">
      <alignment horizontal="justify" vertical="center"/>
    </xf>
    <xf numFmtId="0" fontId="23" fillId="0" borderId="17" xfId="0" applyFont="1" applyBorder="1" applyAlignment="1">
      <alignment horizontal="justify" vertical="center" wrapText="1"/>
    </xf>
    <xf numFmtId="0" fontId="24" fillId="0" borderId="0" xfId="0" applyFont="1" applyFill="1" applyAlignment="1">
      <alignment wrapText="1"/>
    </xf>
    <xf numFmtId="0" fontId="23" fillId="0" borderId="17" xfId="0" applyFont="1" applyBorder="1" applyAlignment="1">
      <alignment horizontal="center" vertical="center" wrapText="1"/>
    </xf>
    <xf numFmtId="0" fontId="25" fillId="0" borderId="17" xfId="0" applyFont="1" applyBorder="1" applyAlignment="1">
      <alignment horizontal="justify" vertical="center" wrapText="1"/>
    </xf>
    <xf numFmtId="0" fontId="25" fillId="0" borderId="0" xfId="0" applyFont="1" applyAlignment="1">
      <alignment wrapText="1"/>
    </xf>
    <xf numFmtId="0" fontId="23" fillId="3" borderId="17" xfId="0" applyFont="1" applyFill="1" applyBorder="1" applyAlignment="1">
      <alignment horizontal="center" vertical="center" wrapText="1"/>
    </xf>
    <xf numFmtId="0" fontId="23" fillId="3" borderId="17" xfId="0" applyFont="1" applyFill="1" applyBorder="1" applyAlignment="1">
      <alignment horizontal="justify" vertical="center" wrapText="1"/>
    </xf>
    <xf numFmtId="0" fontId="25" fillId="0" borderId="17" xfId="0" applyFont="1" applyBorder="1" applyAlignment="1">
      <alignment horizontal="center" vertical="center" wrapText="1"/>
    </xf>
    <xf numFmtId="43" fontId="25" fillId="0" borderId="17" xfId="1" applyFont="1" applyBorder="1" applyAlignment="1">
      <alignment horizontal="justify" vertical="center" wrapText="1"/>
    </xf>
    <xf numFmtId="43" fontId="23" fillId="3" borderId="17" xfId="1" applyFont="1" applyFill="1" applyBorder="1" applyAlignment="1">
      <alignment horizontal="justify" vertical="center" wrapText="1"/>
    </xf>
    <xf numFmtId="0" fontId="25" fillId="4" borderId="17" xfId="0" applyFont="1" applyFill="1" applyBorder="1" applyAlignment="1">
      <alignment horizontal="center" vertical="center" wrapText="1"/>
    </xf>
    <xf numFmtId="0" fontId="13" fillId="3" borderId="17" xfId="0" applyFont="1" applyFill="1" applyBorder="1" applyAlignment="1">
      <alignment horizontal="justify" vertical="center" wrapText="1"/>
    </xf>
    <xf numFmtId="0" fontId="25" fillId="3" borderId="17" xfId="0" applyFont="1" applyFill="1" applyBorder="1" applyAlignment="1">
      <alignment horizontal="justify" vertical="center" wrapText="1"/>
    </xf>
    <xf numFmtId="0" fontId="25" fillId="0" borderId="17" xfId="0" applyFont="1" applyBorder="1" applyAlignment="1">
      <alignment horizontal="justify" vertical="center"/>
    </xf>
    <xf numFmtId="43" fontId="20" fillId="3" borderId="17" xfId="0" applyNumberFormat="1" applyFont="1" applyFill="1" applyBorder="1" applyAlignment="1">
      <alignment horizontal="justify" vertical="center" wrapText="1"/>
    </xf>
    <xf numFmtId="0" fontId="22" fillId="0" borderId="0" xfId="0" applyFont="1" applyAlignment="1">
      <alignment horizontal="center"/>
    </xf>
    <xf numFmtId="0" fontId="22" fillId="0" borderId="0" xfId="0" applyFont="1" applyAlignment="1">
      <alignment horizontal="justify"/>
    </xf>
    <xf numFmtId="0" fontId="13" fillId="0" borderId="17" xfId="0" applyFont="1" applyFill="1" applyBorder="1" applyAlignment="1">
      <alignment horizontal="justify" vertical="center" wrapText="1"/>
    </xf>
    <xf numFmtId="0" fontId="22" fillId="0" borderId="0" xfId="0" applyFont="1" applyFill="1" applyAlignment="1">
      <alignment horizontal="justify"/>
    </xf>
    <xf numFmtId="0" fontId="26" fillId="0" borderId="17" xfId="0" applyFont="1" applyFill="1" applyBorder="1" applyAlignment="1">
      <alignment horizontal="justify" vertical="center" wrapText="1"/>
    </xf>
    <xf numFmtId="0" fontId="27" fillId="0" borderId="0" xfId="0" applyFont="1" applyAlignment="1">
      <alignment horizontal="justify"/>
    </xf>
    <xf numFmtId="0" fontId="26" fillId="0" borderId="17" xfId="0" applyFont="1" applyFill="1" applyBorder="1" applyAlignment="1">
      <alignment horizontal="justify" vertical="center"/>
    </xf>
    <xf numFmtId="0" fontId="22" fillId="0" borderId="17" xfId="0" applyFont="1" applyFill="1" applyBorder="1" applyAlignment="1">
      <alignment horizontal="justify" vertical="center" wrapText="1"/>
    </xf>
    <xf numFmtId="0" fontId="13" fillId="3" borderId="17" xfId="0" applyFont="1" applyFill="1" applyBorder="1" applyAlignment="1">
      <alignment horizontal="justify" vertical="center"/>
    </xf>
    <xf numFmtId="0" fontId="22" fillId="3" borderId="17" xfId="0" applyFont="1" applyFill="1" applyBorder="1" applyAlignment="1">
      <alignment horizontal="justify" vertical="center" wrapText="1"/>
    </xf>
    <xf numFmtId="0" fontId="28" fillId="0" borderId="17" xfId="0" applyFont="1" applyBorder="1" applyAlignment="1">
      <alignment horizontal="justify" vertical="center"/>
    </xf>
    <xf numFmtId="43" fontId="22" fillId="0" borderId="17" xfId="1" applyFont="1" applyBorder="1" applyAlignment="1">
      <alignment horizontal="justify" vertical="center" wrapText="1"/>
    </xf>
    <xf numFmtId="0" fontId="28" fillId="4" borderId="17" xfId="0" applyFont="1" applyFill="1" applyBorder="1" applyAlignment="1">
      <alignment horizontal="justify" vertical="center"/>
    </xf>
    <xf numFmtId="0" fontId="13" fillId="0" borderId="17" xfId="0" applyFont="1" applyBorder="1" applyAlignment="1">
      <alignment horizontal="justify" vertical="center"/>
    </xf>
    <xf numFmtId="43" fontId="28" fillId="4" borderId="17" xfId="1" applyFont="1" applyFill="1" applyBorder="1" applyAlignment="1">
      <alignment horizontal="justify" vertical="center" wrapText="1"/>
    </xf>
    <xf numFmtId="14" fontId="22" fillId="0" borderId="0" xfId="0" applyNumberFormat="1" applyFont="1" applyAlignment="1">
      <alignment horizontal="justify"/>
    </xf>
    <xf numFmtId="43" fontId="13" fillId="0" borderId="17" xfId="0" applyNumberFormat="1" applyFont="1" applyBorder="1" applyAlignment="1">
      <alignment horizontal="justify" vertical="center" wrapText="1"/>
    </xf>
    <xf numFmtId="43" fontId="13" fillId="3" borderId="17" xfId="1" applyFont="1" applyFill="1" applyBorder="1" applyAlignment="1">
      <alignment horizontal="justify" vertical="center" wrapText="1"/>
    </xf>
    <xf numFmtId="43" fontId="26" fillId="4" borderId="17" xfId="1" applyFont="1" applyFill="1" applyBorder="1" applyAlignment="1">
      <alignment horizontal="justify" vertical="center" wrapText="1"/>
    </xf>
    <xf numFmtId="0" fontId="22" fillId="0" borderId="17" xfId="0" applyFont="1" applyBorder="1" applyAlignment="1">
      <alignment horizontal="justify" vertical="center" wrapText="1"/>
    </xf>
    <xf numFmtId="0" fontId="22" fillId="0" borderId="0" xfId="0" applyFont="1" applyAlignment="1">
      <alignment horizontal="justify" wrapText="1"/>
    </xf>
    <xf numFmtId="0" fontId="4" fillId="0" borderId="17" xfId="0" applyFont="1" applyBorder="1" applyAlignment="1">
      <alignment horizontal="center" vertical="center"/>
    </xf>
    <xf numFmtId="0" fontId="4" fillId="0" borderId="17" xfId="0" applyFont="1" applyBorder="1" applyAlignment="1">
      <alignment horizontal="center"/>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4" fillId="0" borderId="6" xfId="0" applyFont="1" applyBorder="1" applyAlignment="1">
      <alignment horizontal="center"/>
    </xf>
    <xf numFmtId="0" fontId="5" fillId="0" borderId="20"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21" xfId="0" applyFont="1" applyBorder="1" applyAlignment="1">
      <alignment horizontal="justify"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7" fillId="0" borderId="1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5" fillId="0" borderId="16" xfId="0" applyFont="1" applyBorder="1" applyAlignment="1">
      <alignment horizontal="justify" vertical="center" wrapText="1"/>
    </xf>
    <xf numFmtId="0" fontId="5" fillId="0" borderId="18" xfId="0" applyFont="1" applyBorder="1" applyAlignment="1">
      <alignment horizontal="justify" vertical="center" wrapText="1"/>
    </xf>
    <xf numFmtId="0" fontId="5" fillId="0" borderId="19" xfId="0" applyFont="1" applyBorder="1" applyAlignment="1">
      <alignment horizontal="justify" vertical="center" wrapText="1"/>
    </xf>
    <xf numFmtId="0" fontId="20" fillId="0" borderId="17" xfId="0" applyFont="1" applyBorder="1" applyAlignment="1">
      <alignment horizontal="justify"/>
    </xf>
    <xf numFmtId="0" fontId="22" fillId="0" borderId="17" xfId="0" applyFont="1" applyBorder="1" applyAlignment="1">
      <alignment horizontal="justify" vertical="center" wrapText="1"/>
    </xf>
    <xf numFmtId="0" fontId="20" fillId="0" borderId="17" xfId="0" applyFont="1" applyBorder="1" applyAlignment="1">
      <alignment horizontal="justify" vertical="center"/>
    </xf>
    <xf numFmtId="0" fontId="23" fillId="3" borderId="17" xfId="0" applyFont="1" applyFill="1" applyBorder="1" applyAlignment="1">
      <alignment horizontal="justify" vertical="center" wrapText="1"/>
    </xf>
    <xf numFmtId="0" fontId="23" fillId="0" borderId="17" xfId="0" applyFont="1" applyFill="1" applyBorder="1" applyAlignment="1">
      <alignment horizontal="justify" vertical="center" wrapText="1"/>
    </xf>
    <xf numFmtId="0" fontId="20" fillId="0" borderId="17" xfId="0" applyFont="1" applyFill="1" applyBorder="1" applyAlignment="1">
      <alignment horizontal="justify" vertical="center"/>
    </xf>
    <xf numFmtId="0" fontId="28" fillId="0" borderId="17" xfId="0" applyFont="1" applyBorder="1" applyAlignment="1">
      <alignment horizontal="justify" vertical="center" wrapText="1"/>
    </xf>
    <xf numFmtId="0" fontId="20" fillId="0" borderId="17" xfId="0" applyFont="1" applyBorder="1" applyAlignment="1">
      <alignment horizontal="justify"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B2488-8DD5-4829-8BDF-0CC6FF31B9FB}">
  <sheetPr>
    <pageSetUpPr fitToPage="1"/>
  </sheetPr>
  <dimension ref="A2:B26"/>
  <sheetViews>
    <sheetView view="pageBreakPreview" topLeftCell="A10" zoomScale="85" zoomScaleNormal="70" zoomScaleSheetLayoutView="85" workbookViewId="0">
      <selection activeCell="A14" sqref="A14"/>
    </sheetView>
  </sheetViews>
  <sheetFormatPr defaultRowHeight="15" x14ac:dyDescent="0.25"/>
  <cols>
    <col min="1" max="1" width="131.28515625" style="56" customWidth="1"/>
    <col min="2" max="2" width="48.140625" style="56" customWidth="1"/>
    <col min="3" max="16384" width="9.140625" style="56"/>
  </cols>
  <sheetData>
    <row r="2" spans="1:1" ht="15.75" x14ac:dyDescent="0.25">
      <c r="A2" s="55" t="s">
        <v>209</v>
      </c>
    </row>
    <row r="3" spans="1:1" x14ac:dyDescent="0.25">
      <c r="A3" s="58" t="s">
        <v>189</v>
      </c>
    </row>
    <row r="4" spans="1:1" x14ac:dyDescent="0.25">
      <c r="A4" s="58" t="s">
        <v>190</v>
      </c>
    </row>
    <row r="5" spans="1:1" x14ac:dyDescent="0.25">
      <c r="A5" s="58" t="s">
        <v>191</v>
      </c>
    </row>
    <row r="6" spans="1:1" x14ac:dyDescent="0.25">
      <c r="A6" s="58" t="s">
        <v>192</v>
      </c>
    </row>
    <row r="7" spans="1:1" x14ac:dyDescent="0.25">
      <c r="A7" s="58" t="s">
        <v>193</v>
      </c>
    </row>
    <row r="8" spans="1:1" x14ac:dyDescent="0.25">
      <c r="A8" s="58" t="s">
        <v>194</v>
      </c>
    </row>
    <row r="9" spans="1:1" x14ac:dyDescent="0.25">
      <c r="A9" s="58" t="s">
        <v>195</v>
      </c>
    </row>
    <row r="10" spans="1:1" ht="9" customHeight="1" x14ac:dyDescent="0.25">
      <c r="A10" s="58"/>
    </row>
    <row r="11" spans="1:1" x14ac:dyDescent="0.25">
      <c r="A11" s="58" t="s">
        <v>196</v>
      </c>
    </row>
    <row r="12" spans="1:1" ht="48" customHeight="1" x14ac:dyDescent="0.25">
      <c r="A12" s="54" t="s">
        <v>197</v>
      </c>
    </row>
    <row r="13" spans="1:1" ht="81.75" customHeight="1" x14ac:dyDescent="0.25">
      <c r="A13" s="54" t="s">
        <v>198</v>
      </c>
    </row>
    <row r="14" spans="1:1" ht="81.75" customHeight="1" x14ac:dyDescent="0.25">
      <c r="A14" s="54" t="s">
        <v>199</v>
      </c>
    </row>
    <row r="15" spans="1:1" ht="62.25" customHeight="1" x14ac:dyDescent="0.25">
      <c r="A15" s="54" t="s">
        <v>200</v>
      </c>
    </row>
    <row r="16" spans="1:1" ht="81.75" customHeight="1" x14ac:dyDescent="0.25">
      <c r="A16" s="54" t="s">
        <v>201</v>
      </c>
    </row>
    <row r="17" spans="1:2" ht="29.25" customHeight="1" x14ac:dyDescent="0.25">
      <c r="A17" s="54" t="s">
        <v>202</v>
      </c>
    </row>
    <row r="18" spans="1:2" ht="60" customHeight="1" x14ac:dyDescent="0.25">
      <c r="A18" s="54" t="s">
        <v>213</v>
      </c>
      <c r="B18" s="54"/>
    </row>
    <row r="19" spans="1:2" ht="51" customHeight="1" x14ac:dyDescent="0.25">
      <c r="A19" s="54" t="s">
        <v>203</v>
      </c>
    </row>
    <row r="20" spans="1:2" ht="3.75" customHeight="1" x14ac:dyDescent="0.25">
      <c r="A20" s="54"/>
    </row>
    <row r="21" spans="1:2" x14ac:dyDescent="0.25">
      <c r="A21" s="54" t="s">
        <v>204</v>
      </c>
    </row>
    <row r="22" spans="1:2" x14ac:dyDescent="0.25">
      <c r="A22" s="54"/>
    </row>
    <row r="23" spans="1:2" x14ac:dyDescent="0.25">
      <c r="A23" s="54" t="s">
        <v>205</v>
      </c>
    </row>
    <row r="24" spans="1:2" x14ac:dyDescent="0.25">
      <c r="A24" s="54" t="s">
        <v>206</v>
      </c>
    </row>
    <row r="25" spans="1:2" x14ac:dyDescent="0.25">
      <c r="A25" s="54" t="s">
        <v>207</v>
      </c>
    </row>
    <row r="26" spans="1:2" x14ac:dyDescent="0.25">
      <c r="A26" s="57" t="s">
        <v>208</v>
      </c>
    </row>
  </sheetData>
  <pageMargins left="0.35433070866141736" right="0.19685039370078741" top="0.47244094488188981" bottom="0.74803149606299213" header="0.31496062992125984" footer="0.31496062992125984"/>
  <pageSetup paperSize="9"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4C6FD-38C1-4947-8D0D-63795D2AE2C0}">
  <sheetPr>
    <pageSetUpPr fitToPage="1"/>
  </sheetPr>
  <dimension ref="A1:H20"/>
  <sheetViews>
    <sheetView view="pageBreakPreview" zoomScale="55" zoomScaleNormal="100" zoomScaleSheetLayoutView="55" workbookViewId="0">
      <selection activeCell="B7" sqref="B7"/>
    </sheetView>
  </sheetViews>
  <sheetFormatPr defaultRowHeight="15" x14ac:dyDescent="0.25"/>
  <cols>
    <col min="2" max="2" width="65" customWidth="1"/>
    <col min="3" max="3" width="18.140625" customWidth="1"/>
    <col min="4" max="4" width="18.42578125" customWidth="1"/>
    <col min="5" max="7" width="16.7109375" customWidth="1"/>
    <col min="8" max="8" width="18.140625" customWidth="1"/>
  </cols>
  <sheetData>
    <row r="1" spans="1:8" ht="26.25" customHeight="1" x14ac:dyDescent="0.3">
      <c r="A1" s="104" t="s">
        <v>181</v>
      </c>
      <c r="B1" s="104"/>
      <c r="C1" s="104"/>
      <c r="D1" s="104"/>
      <c r="E1" s="104"/>
      <c r="F1" s="104"/>
      <c r="G1" s="104"/>
      <c r="H1" s="104"/>
    </row>
    <row r="2" spans="1:8" ht="36.75" customHeight="1" x14ac:dyDescent="0.25">
      <c r="A2" s="103" t="s">
        <v>174</v>
      </c>
      <c r="B2" s="103"/>
      <c r="C2" s="103"/>
      <c r="D2" s="103"/>
      <c r="E2" s="103"/>
      <c r="F2" s="103"/>
      <c r="G2" s="103"/>
      <c r="H2" s="103"/>
    </row>
    <row r="3" spans="1:8" s="3" customFormat="1" ht="33" customHeight="1" x14ac:dyDescent="0.25">
      <c r="A3" s="103" t="s">
        <v>159</v>
      </c>
      <c r="B3" s="103"/>
      <c r="C3" s="103"/>
      <c r="D3" s="103"/>
      <c r="E3" s="103"/>
      <c r="F3" s="103"/>
      <c r="G3" s="103"/>
      <c r="H3" s="103"/>
    </row>
    <row r="4" spans="1:8" s="8" customFormat="1" ht="81.75" customHeight="1" x14ac:dyDescent="0.25">
      <c r="A4" s="32" t="s">
        <v>0</v>
      </c>
      <c r="B4" s="33" t="s">
        <v>1</v>
      </c>
      <c r="C4" s="33" t="s">
        <v>214</v>
      </c>
      <c r="D4" s="33" t="s">
        <v>185</v>
      </c>
      <c r="E4" s="32" t="s">
        <v>15</v>
      </c>
      <c r="F4" s="32" t="s">
        <v>16</v>
      </c>
      <c r="G4" s="32" t="s">
        <v>17</v>
      </c>
      <c r="H4" s="32" t="s">
        <v>175</v>
      </c>
    </row>
    <row r="5" spans="1:8" ht="66.599999999999994" customHeight="1" x14ac:dyDescent="0.25">
      <c r="A5" s="60">
        <v>1</v>
      </c>
      <c r="B5" s="61" t="s">
        <v>215</v>
      </c>
      <c r="C5" s="31"/>
      <c r="D5" s="38">
        <f>'Section B- 7.21.2'!G14</f>
        <v>0</v>
      </c>
      <c r="E5" s="34" t="s">
        <v>2</v>
      </c>
      <c r="F5" s="34" t="s">
        <v>2</v>
      </c>
      <c r="G5" s="34" t="s">
        <v>2</v>
      </c>
      <c r="H5" s="39">
        <f>SUM(D5:G5)</f>
        <v>0</v>
      </c>
    </row>
    <row r="6" spans="1:8" ht="66.599999999999994" customHeight="1" x14ac:dyDescent="0.25">
      <c r="A6" s="60">
        <v>2</v>
      </c>
      <c r="B6" s="61" t="s">
        <v>216</v>
      </c>
      <c r="C6" s="31"/>
      <c r="D6" s="34" t="s">
        <v>2</v>
      </c>
      <c r="E6" s="38">
        <f>'Section C- 7.21.3'!C133</f>
        <v>0</v>
      </c>
      <c r="F6" s="38">
        <f>'Section C- 7.21.3'!D133</f>
        <v>0</v>
      </c>
      <c r="G6" s="38">
        <f>'Section C- 7.21.3'!E133</f>
        <v>0</v>
      </c>
      <c r="H6" s="39">
        <f t="shared" ref="H6:H7" si="0">SUM(D6:G6)</f>
        <v>0</v>
      </c>
    </row>
    <row r="7" spans="1:8" ht="66.599999999999994" customHeight="1" x14ac:dyDescent="0.25">
      <c r="A7" s="60">
        <v>3</v>
      </c>
      <c r="B7" s="61" t="s">
        <v>217</v>
      </c>
      <c r="C7" s="31"/>
      <c r="D7" s="38">
        <f>'Section D- 7.21.4'!C19</f>
        <v>0</v>
      </c>
      <c r="E7" s="38">
        <f>'Section D- 7.21.4'!D19</f>
        <v>0</v>
      </c>
      <c r="F7" s="38">
        <f>'Section D- 7.21.4'!E19</f>
        <v>0</v>
      </c>
      <c r="G7" s="38">
        <f>'Section D- 7.21.4'!F19</f>
        <v>0</v>
      </c>
      <c r="H7" s="39">
        <f t="shared" si="0"/>
        <v>0</v>
      </c>
    </row>
    <row r="8" spans="1:8" ht="92.45" customHeight="1" x14ac:dyDescent="0.25">
      <c r="A8" s="53" t="s">
        <v>184</v>
      </c>
      <c r="B8" s="62" t="s">
        <v>160</v>
      </c>
      <c r="C8" s="35"/>
      <c r="D8" s="39">
        <f>SUM(D5:D7)</f>
        <v>0</v>
      </c>
      <c r="E8" s="39">
        <f t="shared" ref="E8:G8" si="1">SUM(E5:E7)</f>
        <v>0</v>
      </c>
      <c r="F8" s="39">
        <f t="shared" si="1"/>
        <v>0</v>
      </c>
      <c r="G8" s="39">
        <f t="shared" si="1"/>
        <v>0</v>
      </c>
      <c r="H8" s="52">
        <f>SUM(H5:H7)</f>
        <v>0</v>
      </c>
    </row>
    <row r="9" spans="1:8" ht="37.5" customHeight="1" x14ac:dyDescent="0.25">
      <c r="A9" s="53"/>
      <c r="B9" s="42" t="s">
        <v>211</v>
      </c>
      <c r="C9" s="105"/>
      <c r="D9" s="106"/>
      <c r="E9" s="106"/>
      <c r="F9" s="106"/>
      <c r="G9" s="106"/>
      <c r="H9" s="107"/>
    </row>
    <row r="10" spans="1:8" ht="33.75" customHeight="1" x14ac:dyDescent="0.25">
      <c r="A10" s="53" t="s">
        <v>3</v>
      </c>
      <c r="B10" s="59" t="s">
        <v>210</v>
      </c>
      <c r="C10" s="36"/>
      <c r="D10" s="39"/>
      <c r="E10" s="39"/>
      <c r="F10" s="39"/>
      <c r="G10" s="39"/>
      <c r="H10" s="37"/>
    </row>
    <row r="11" spans="1:8" ht="33.75" customHeight="1" x14ac:dyDescent="0.25">
      <c r="A11" s="53" t="s">
        <v>4</v>
      </c>
      <c r="B11" s="59" t="s">
        <v>212</v>
      </c>
      <c r="C11" s="36"/>
      <c r="D11" s="40">
        <f>D8+D10</f>
        <v>0</v>
      </c>
      <c r="E11" s="40">
        <f t="shared" ref="E11:H11" si="2">E8+E10</f>
        <v>0</v>
      </c>
      <c r="F11" s="40">
        <f t="shared" si="2"/>
        <v>0</v>
      </c>
      <c r="G11" s="40">
        <f t="shared" si="2"/>
        <v>0</v>
      </c>
      <c r="H11" s="41">
        <f t="shared" si="2"/>
        <v>0</v>
      </c>
    </row>
    <row r="12" spans="1:8" ht="34.5" customHeight="1" x14ac:dyDescent="0.25">
      <c r="A12" s="43"/>
      <c r="B12" s="42" t="s">
        <v>188</v>
      </c>
      <c r="C12" s="51"/>
      <c r="D12" s="44"/>
      <c r="E12" s="44"/>
      <c r="F12" s="44"/>
      <c r="G12" s="44"/>
      <c r="H12" s="45"/>
    </row>
    <row r="14" spans="1:8" ht="25.5" customHeight="1" x14ac:dyDescent="0.3">
      <c r="B14" s="63" t="s">
        <v>218</v>
      </c>
    </row>
    <row r="17" ht="29.25" customHeight="1" x14ac:dyDescent="0.25"/>
    <row r="19" ht="51" customHeight="1" x14ac:dyDescent="0.25"/>
    <row r="20" ht="3.75" customHeight="1" x14ac:dyDescent="0.25"/>
  </sheetData>
  <mergeCells count="4">
    <mergeCell ref="A3:H3"/>
    <mergeCell ref="A2:H2"/>
    <mergeCell ref="A1:H1"/>
    <mergeCell ref="C9:H9"/>
  </mergeCells>
  <pageMargins left="0.35433070866141736" right="0.19685039370078741" top="0.47244094488188981" bottom="0.74803149606299213" header="0.31496062992125984" footer="0.31496062992125984"/>
  <pageSetup paperSize="9" scale="7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1D2A1-FE65-4DA4-ACDC-68D407761A90}">
  <sheetPr>
    <pageSetUpPr fitToPage="1"/>
  </sheetPr>
  <dimension ref="A1:G20"/>
  <sheetViews>
    <sheetView view="pageBreakPreview" topLeftCell="A4" zoomScale="85" zoomScaleNormal="55" zoomScaleSheetLayoutView="85" workbookViewId="0">
      <selection activeCell="B10" sqref="B10"/>
    </sheetView>
  </sheetViews>
  <sheetFormatPr defaultColWidth="8.85546875" defaultRowHeight="15" x14ac:dyDescent="0.25"/>
  <cols>
    <col min="1" max="1" width="10.85546875" style="4" customWidth="1"/>
    <col min="2" max="2" width="82.42578125" customWidth="1"/>
    <col min="3" max="3" width="17.28515625" customWidth="1"/>
    <col min="4" max="4" width="16.28515625" customWidth="1"/>
    <col min="5" max="5" width="25" customWidth="1"/>
    <col min="6" max="6" width="13.85546875" bestFit="1" customWidth="1"/>
    <col min="7" max="7" width="16.140625" customWidth="1"/>
  </cols>
  <sheetData>
    <row r="1" spans="1:7" ht="19.5" thickBot="1" x14ac:dyDescent="0.35">
      <c r="A1" s="108" t="s">
        <v>181</v>
      </c>
      <c r="B1" s="108"/>
      <c r="C1" s="108"/>
      <c r="D1" s="108"/>
      <c r="E1" s="108"/>
      <c r="F1" s="108"/>
      <c r="G1" s="108"/>
    </row>
    <row r="2" spans="1:7" s="6" customFormat="1" ht="23.25" customHeight="1" thickBot="1" x14ac:dyDescent="0.3">
      <c r="A2" s="112" t="s">
        <v>106</v>
      </c>
      <c r="B2" s="113"/>
      <c r="C2" s="113"/>
      <c r="D2" s="113"/>
      <c r="E2" s="113"/>
      <c r="F2" s="113"/>
      <c r="G2" s="114"/>
    </row>
    <row r="3" spans="1:7" s="7" customFormat="1" ht="33.6" customHeight="1" thickBot="1" x14ac:dyDescent="0.3">
      <c r="A3" s="115" t="s">
        <v>169</v>
      </c>
      <c r="B3" s="116"/>
      <c r="C3" s="116"/>
      <c r="D3" s="116"/>
      <c r="E3" s="116"/>
      <c r="F3" s="116"/>
      <c r="G3" s="117"/>
    </row>
    <row r="4" spans="1:7" s="28" customFormat="1" ht="43.5" customHeight="1" thickBot="1" x14ac:dyDescent="0.3">
      <c r="A4" s="25" t="s">
        <v>0</v>
      </c>
      <c r="B4" s="26" t="s">
        <v>5</v>
      </c>
      <c r="C4" s="26" t="s">
        <v>6</v>
      </c>
      <c r="D4" s="26" t="s">
        <v>7</v>
      </c>
      <c r="E4" s="29" t="s">
        <v>8</v>
      </c>
      <c r="F4" s="29" t="s">
        <v>176</v>
      </c>
      <c r="G4" s="27" t="s">
        <v>186</v>
      </c>
    </row>
    <row r="5" spans="1:7" ht="15.75" thickBot="1" x14ac:dyDescent="0.3">
      <c r="A5" s="5"/>
      <c r="B5" s="1"/>
      <c r="C5" s="1"/>
      <c r="D5" s="1"/>
      <c r="E5" s="2"/>
      <c r="F5" s="1"/>
      <c r="G5" s="1"/>
    </row>
    <row r="6" spans="1:7" ht="37.15" customHeight="1" thickBot="1" x14ac:dyDescent="0.3">
      <c r="A6" s="30">
        <v>1</v>
      </c>
      <c r="B6" s="49" t="s">
        <v>9</v>
      </c>
      <c r="C6" s="9"/>
      <c r="D6" s="9"/>
      <c r="E6" s="10"/>
      <c r="F6" s="9"/>
      <c r="G6" s="9"/>
    </row>
    <row r="7" spans="1:7" ht="66.599999999999994" customHeight="1" thickBot="1" x14ac:dyDescent="0.3">
      <c r="A7" s="11" t="s">
        <v>13</v>
      </c>
      <c r="B7" s="12" t="s">
        <v>10</v>
      </c>
      <c r="C7" s="13"/>
      <c r="D7" s="13"/>
      <c r="E7" s="12"/>
      <c r="F7" s="46">
        <f>0</f>
        <v>0</v>
      </c>
      <c r="G7" s="46">
        <f>F7*4</f>
        <v>0</v>
      </c>
    </row>
    <row r="8" spans="1:7" ht="16.5" thickBot="1" x14ac:dyDescent="0.3">
      <c r="A8" s="11" t="s">
        <v>14</v>
      </c>
      <c r="B8" s="12"/>
      <c r="C8" s="13"/>
      <c r="D8" s="13"/>
      <c r="E8" s="12"/>
      <c r="F8" s="13"/>
      <c r="G8" s="46">
        <f>F8*4</f>
        <v>0</v>
      </c>
    </row>
    <row r="9" spans="1:7" ht="27.6" customHeight="1" thickBot="1" x14ac:dyDescent="0.3">
      <c r="A9" s="11"/>
      <c r="B9" s="14" t="s">
        <v>139</v>
      </c>
      <c r="C9" s="13"/>
      <c r="D9" s="13"/>
      <c r="E9" s="12"/>
      <c r="F9" s="13"/>
      <c r="G9" s="47">
        <f>SUM(G7:G8)</f>
        <v>0</v>
      </c>
    </row>
    <row r="10" spans="1:7" ht="52.5" customHeight="1" thickBot="1" x14ac:dyDescent="0.3">
      <c r="A10" s="30">
        <v>2</v>
      </c>
      <c r="B10" s="49" t="s">
        <v>11</v>
      </c>
      <c r="C10" s="9"/>
      <c r="D10" s="9"/>
      <c r="E10" s="10"/>
      <c r="F10" s="9"/>
      <c r="G10" s="9"/>
    </row>
    <row r="11" spans="1:7" ht="66.599999999999994" customHeight="1" thickBot="1" x14ac:dyDescent="0.3">
      <c r="A11" s="11" t="s">
        <v>13</v>
      </c>
      <c r="B11" s="12" t="s">
        <v>12</v>
      </c>
      <c r="C11" s="13"/>
      <c r="D11" s="13"/>
      <c r="E11" s="12"/>
      <c r="F11" s="46">
        <v>0</v>
      </c>
      <c r="G11" s="46">
        <f>F11*4</f>
        <v>0</v>
      </c>
    </row>
    <row r="12" spans="1:7" ht="16.5" thickBot="1" x14ac:dyDescent="0.3">
      <c r="A12" s="11" t="s">
        <v>14</v>
      </c>
      <c r="B12" s="13"/>
      <c r="C12" s="13"/>
      <c r="D12" s="13"/>
      <c r="E12" s="12"/>
      <c r="F12" s="13"/>
      <c r="G12" s="46">
        <f>F12*4</f>
        <v>0</v>
      </c>
    </row>
    <row r="13" spans="1:7" ht="30.6" customHeight="1" thickBot="1" x14ac:dyDescent="0.3">
      <c r="A13" s="11"/>
      <c r="B13" s="14" t="s">
        <v>140</v>
      </c>
      <c r="C13" s="13"/>
      <c r="D13" s="13"/>
      <c r="E13" s="12"/>
      <c r="F13" s="13"/>
      <c r="G13" s="50">
        <f>SUM(G11:G12)</f>
        <v>0</v>
      </c>
    </row>
    <row r="14" spans="1:7" ht="33" customHeight="1" thickBot="1" x14ac:dyDescent="0.3">
      <c r="A14" s="15">
        <v>3</v>
      </c>
      <c r="B14" s="16" t="s">
        <v>187</v>
      </c>
      <c r="C14" s="16"/>
      <c r="D14" s="16"/>
      <c r="E14" s="17"/>
      <c r="F14" s="16"/>
      <c r="G14" s="48">
        <f>G13+G9</f>
        <v>0</v>
      </c>
    </row>
    <row r="15" spans="1:7" ht="24" customHeight="1" thickBot="1" x14ac:dyDescent="0.3">
      <c r="A15" s="18">
        <v>4</v>
      </c>
      <c r="B15" s="19" t="s">
        <v>177</v>
      </c>
      <c r="C15" s="20"/>
      <c r="D15" s="20"/>
      <c r="E15" s="21"/>
      <c r="F15" s="20"/>
      <c r="G15" s="20" t="s">
        <v>220</v>
      </c>
    </row>
    <row r="16" spans="1:7" ht="15.75" thickBot="1" x14ac:dyDescent="0.3">
      <c r="A16" s="22"/>
      <c r="B16" s="23"/>
      <c r="C16" s="23"/>
      <c r="D16" s="23"/>
      <c r="E16" s="23"/>
      <c r="F16" s="23"/>
      <c r="G16" s="24"/>
    </row>
    <row r="17" spans="1:7" s="3" customFormat="1" ht="55.5" customHeight="1" x14ac:dyDescent="0.25">
      <c r="A17" s="118" t="s">
        <v>170</v>
      </c>
      <c r="B17" s="119"/>
      <c r="C17" s="119"/>
      <c r="D17" s="119"/>
      <c r="E17" s="119"/>
      <c r="F17" s="119"/>
      <c r="G17" s="120"/>
    </row>
    <row r="18" spans="1:7" s="3" customFormat="1" ht="37.5" customHeight="1" x14ac:dyDescent="0.25">
      <c r="A18" s="109" t="s">
        <v>163</v>
      </c>
      <c r="B18" s="110"/>
      <c r="C18" s="110"/>
      <c r="D18" s="110"/>
      <c r="E18" s="110"/>
      <c r="F18" s="110"/>
      <c r="G18" s="111"/>
    </row>
    <row r="19" spans="1:7" s="3" customFormat="1" ht="33.75" customHeight="1" x14ac:dyDescent="0.25">
      <c r="A19" s="109" t="s">
        <v>171</v>
      </c>
      <c r="B19" s="110"/>
      <c r="C19" s="110"/>
      <c r="D19" s="110"/>
      <c r="E19" s="110"/>
      <c r="F19" s="110"/>
      <c r="G19" s="111"/>
    </row>
    <row r="20" spans="1:7" ht="3.75" customHeight="1" x14ac:dyDescent="0.25"/>
  </sheetData>
  <mergeCells count="6">
    <mergeCell ref="A1:G1"/>
    <mergeCell ref="A19:G19"/>
    <mergeCell ref="A2:G2"/>
    <mergeCell ref="A3:G3"/>
    <mergeCell ref="A17:G17"/>
    <mergeCell ref="A18:G18"/>
  </mergeCells>
  <pageMargins left="0.35433070866141736" right="0.19685039370078741" top="0.47244094488188981" bottom="0.74803149606299213" header="0.31496062992125984" footer="0.31496062992125984"/>
  <pageSetup paperSize="9" scale="7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99D5-7DBD-4C37-BD04-85D1A0B5803C}">
  <dimension ref="A1:E137"/>
  <sheetViews>
    <sheetView tabSelected="1" zoomScaleNormal="100" zoomScaleSheetLayoutView="85" workbookViewId="0">
      <selection sqref="A1:E1"/>
    </sheetView>
  </sheetViews>
  <sheetFormatPr defaultColWidth="8.85546875" defaultRowHeight="15" x14ac:dyDescent="0.25"/>
  <cols>
    <col min="1" max="1" width="8.85546875" style="82" customWidth="1"/>
    <col min="2" max="2" width="79.85546875" style="64" bestFit="1" customWidth="1"/>
    <col min="3" max="3" width="16.28515625" style="64" customWidth="1"/>
    <col min="4" max="4" width="17.7109375" style="64" customWidth="1"/>
    <col min="5" max="5" width="16.7109375" style="64" customWidth="1"/>
    <col min="6" max="16384" width="8.85546875" style="64"/>
  </cols>
  <sheetData>
    <row r="1" spans="1:5" ht="18.75" x14ac:dyDescent="0.3">
      <c r="A1" s="121" t="s">
        <v>181</v>
      </c>
      <c r="B1" s="121"/>
      <c r="C1" s="121"/>
      <c r="D1" s="121"/>
      <c r="E1" s="121"/>
    </row>
    <row r="2" spans="1:5" s="65" customFormat="1" ht="33.6" customHeight="1" x14ac:dyDescent="0.25">
      <c r="A2" s="123" t="s">
        <v>107</v>
      </c>
      <c r="B2" s="123"/>
      <c r="C2" s="123"/>
      <c r="D2" s="123"/>
      <c r="E2" s="123"/>
    </row>
    <row r="3" spans="1:5" ht="24.75" customHeight="1" x14ac:dyDescent="0.25">
      <c r="A3" s="124" t="s">
        <v>155</v>
      </c>
      <c r="B3" s="124"/>
      <c r="C3" s="126" t="s">
        <v>161</v>
      </c>
      <c r="D3" s="126"/>
      <c r="E3" s="126"/>
    </row>
    <row r="4" spans="1:5" ht="24.75" customHeight="1" x14ac:dyDescent="0.25">
      <c r="A4" s="124"/>
      <c r="B4" s="124"/>
      <c r="C4" s="66" t="s">
        <v>15</v>
      </c>
      <c r="D4" s="66" t="s">
        <v>16</v>
      </c>
      <c r="E4" s="66" t="s">
        <v>17</v>
      </c>
    </row>
    <row r="5" spans="1:5" s="68" customFormat="1" ht="24.75" customHeight="1" x14ac:dyDescent="0.3">
      <c r="A5" s="125" t="s">
        <v>18</v>
      </c>
      <c r="B5" s="125"/>
      <c r="C5" s="67" t="s">
        <v>178</v>
      </c>
      <c r="D5" s="67" t="s">
        <v>178</v>
      </c>
      <c r="E5" s="67" t="s">
        <v>178</v>
      </c>
    </row>
    <row r="6" spans="1:5" s="71" customFormat="1" ht="28.15" customHeight="1" x14ac:dyDescent="0.3">
      <c r="A6" s="69" t="s">
        <v>158</v>
      </c>
      <c r="B6" s="67" t="s">
        <v>5</v>
      </c>
      <c r="C6" s="70"/>
      <c r="D6" s="70"/>
      <c r="E6" s="70"/>
    </row>
    <row r="7" spans="1:5" s="71" customFormat="1" ht="28.15" customHeight="1" x14ac:dyDescent="0.3">
      <c r="A7" s="72">
        <v>1</v>
      </c>
      <c r="B7" s="73" t="s">
        <v>9</v>
      </c>
      <c r="C7" s="73"/>
      <c r="D7" s="73"/>
      <c r="E7" s="73"/>
    </row>
    <row r="8" spans="1:5" s="71" customFormat="1" ht="21.75" customHeight="1" x14ac:dyDescent="0.3">
      <c r="A8" s="74" t="s">
        <v>13</v>
      </c>
      <c r="B8" s="70" t="s">
        <v>19</v>
      </c>
      <c r="C8" s="75">
        <v>0</v>
      </c>
      <c r="D8" s="75">
        <v>0</v>
      </c>
      <c r="E8" s="75">
        <v>0</v>
      </c>
    </row>
    <row r="9" spans="1:5" s="71" customFormat="1" ht="21.75" customHeight="1" x14ac:dyDescent="0.3">
      <c r="A9" s="74" t="s">
        <v>14</v>
      </c>
      <c r="B9" s="70" t="s">
        <v>20</v>
      </c>
      <c r="C9" s="75">
        <v>0</v>
      </c>
      <c r="D9" s="75">
        <v>0</v>
      </c>
      <c r="E9" s="75">
        <v>0</v>
      </c>
    </row>
    <row r="10" spans="1:5" s="71" customFormat="1" ht="17.25" x14ac:dyDescent="0.3">
      <c r="A10" s="74" t="s">
        <v>108</v>
      </c>
      <c r="B10" s="70" t="s">
        <v>21</v>
      </c>
      <c r="C10" s="75">
        <v>0</v>
      </c>
      <c r="D10" s="75">
        <v>0</v>
      </c>
      <c r="E10" s="75">
        <v>0</v>
      </c>
    </row>
    <row r="11" spans="1:5" s="71" customFormat="1" ht="22.5" customHeight="1" x14ac:dyDescent="0.3">
      <c r="A11" s="74" t="s">
        <v>109</v>
      </c>
      <c r="B11" s="70" t="s">
        <v>152</v>
      </c>
      <c r="C11" s="75">
        <v>0</v>
      </c>
      <c r="D11" s="75">
        <v>0</v>
      </c>
      <c r="E11" s="75">
        <v>0</v>
      </c>
    </row>
    <row r="12" spans="1:5" s="71" customFormat="1" ht="21.75" customHeight="1" x14ac:dyDescent="0.3">
      <c r="A12" s="74" t="s">
        <v>110</v>
      </c>
      <c r="B12" s="70" t="s">
        <v>22</v>
      </c>
      <c r="C12" s="75">
        <v>0</v>
      </c>
      <c r="D12" s="75">
        <v>0</v>
      </c>
      <c r="E12" s="75">
        <v>0</v>
      </c>
    </row>
    <row r="13" spans="1:5" s="71" customFormat="1" ht="21.75" customHeight="1" x14ac:dyDescent="0.3">
      <c r="A13" s="74" t="s">
        <v>111</v>
      </c>
      <c r="B13" s="70" t="s">
        <v>23</v>
      </c>
      <c r="C13" s="75">
        <v>0</v>
      </c>
      <c r="D13" s="75">
        <v>0</v>
      </c>
      <c r="E13" s="75">
        <v>0</v>
      </c>
    </row>
    <row r="14" spans="1:5" s="71" customFormat="1" ht="21.75" customHeight="1" x14ac:dyDescent="0.3">
      <c r="A14" s="74" t="s">
        <v>112</v>
      </c>
      <c r="B14" s="70" t="s">
        <v>24</v>
      </c>
      <c r="C14" s="75">
        <v>0</v>
      </c>
      <c r="D14" s="75">
        <v>0</v>
      </c>
      <c r="E14" s="75">
        <v>0</v>
      </c>
    </row>
    <row r="15" spans="1:5" s="71" customFormat="1" ht="21.75" customHeight="1" x14ac:dyDescent="0.3">
      <c r="A15" s="74" t="s">
        <v>113</v>
      </c>
      <c r="B15" s="70" t="s">
        <v>25</v>
      </c>
      <c r="C15" s="75">
        <v>0</v>
      </c>
      <c r="D15" s="75">
        <v>0</v>
      </c>
      <c r="E15" s="75">
        <v>0</v>
      </c>
    </row>
    <row r="16" spans="1:5" s="71" customFormat="1" ht="28.15" customHeight="1" x14ac:dyDescent="0.3">
      <c r="A16" s="74"/>
      <c r="B16" s="67" t="s">
        <v>139</v>
      </c>
      <c r="C16" s="76">
        <f>SUM(C8:C15)</f>
        <v>0</v>
      </c>
      <c r="D16" s="76">
        <f t="shared" ref="D16" si="0">SUM(D8:D15)</f>
        <v>0</v>
      </c>
      <c r="E16" s="76">
        <f t="shared" ref="E16" si="1">SUM(E8:E15)</f>
        <v>0</v>
      </c>
    </row>
    <row r="17" spans="1:5" s="71" customFormat="1" ht="29.25" customHeight="1" x14ac:dyDescent="0.3">
      <c r="A17" s="72">
        <v>2</v>
      </c>
      <c r="B17" s="73" t="s">
        <v>11</v>
      </c>
      <c r="C17" s="76"/>
      <c r="D17" s="76"/>
      <c r="E17" s="76"/>
    </row>
    <row r="18" spans="1:5" s="71" customFormat="1" ht="21.75" customHeight="1" x14ac:dyDescent="0.3">
      <c r="A18" s="74" t="s">
        <v>13</v>
      </c>
      <c r="B18" s="70" t="s">
        <v>26</v>
      </c>
      <c r="C18" s="75">
        <v>0</v>
      </c>
      <c r="D18" s="75">
        <v>0</v>
      </c>
      <c r="E18" s="75">
        <v>0</v>
      </c>
    </row>
    <row r="19" spans="1:5" s="71" customFormat="1" ht="29.25" customHeight="1" x14ac:dyDescent="0.3">
      <c r="A19" s="74" t="s">
        <v>14</v>
      </c>
      <c r="B19" s="70" t="s">
        <v>27</v>
      </c>
      <c r="C19" s="75">
        <v>0</v>
      </c>
      <c r="D19" s="75">
        <v>0</v>
      </c>
      <c r="E19" s="75">
        <v>0</v>
      </c>
    </row>
    <row r="20" spans="1:5" s="71" customFormat="1" ht="17.25" x14ac:dyDescent="0.3">
      <c r="A20" s="74" t="s">
        <v>108</v>
      </c>
      <c r="B20" s="70" t="s">
        <v>28</v>
      </c>
      <c r="C20" s="75">
        <v>0</v>
      </c>
      <c r="D20" s="75">
        <v>0</v>
      </c>
      <c r="E20" s="75">
        <v>0</v>
      </c>
    </row>
    <row r="21" spans="1:5" s="71" customFormat="1" ht="21.75" customHeight="1" x14ac:dyDescent="0.3">
      <c r="A21" s="74" t="s">
        <v>109</v>
      </c>
      <c r="B21" s="70" t="s">
        <v>29</v>
      </c>
      <c r="C21" s="75">
        <v>0</v>
      </c>
      <c r="D21" s="75">
        <v>0</v>
      </c>
      <c r="E21" s="75">
        <v>0</v>
      </c>
    </row>
    <row r="22" spans="1:5" s="71" customFormat="1" ht="21.75" customHeight="1" x14ac:dyDescent="0.3">
      <c r="A22" s="74" t="s">
        <v>110</v>
      </c>
      <c r="B22" s="70" t="s">
        <v>30</v>
      </c>
      <c r="C22" s="75">
        <v>0</v>
      </c>
      <c r="D22" s="75">
        <v>0</v>
      </c>
      <c r="E22" s="75">
        <v>0</v>
      </c>
    </row>
    <row r="23" spans="1:5" s="71" customFormat="1" ht="21.75" customHeight="1" x14ac:dyDescent="0.3">
      <c r="A23" s="74" t="s">
        <v>111</v>
      </c>
      <c r="B23" s="70" t="s">
        <v>31</v>
      </c>
      <c r="C23" s="75">
        <v>0</v>
      </c>
      <c r="D23" s="75">
        <v>0</v>
      </c>
      <c r="E23" s="75">
        <v>0</v>
      </c>
    </row>
    <row r="24" spans="1:5" s="71" customFormat="1" ht="21.75" customHeight="1" x14ac:dyDescent="0.3">
      <c r="A24" s="74" t="s">
        <v>112</v>
      </c>
      <c r="B24" s="70" t="s">
        <v>32</v>
      </c>
      <c r="C24" s="75">
        <v>0</v>
      </c>
      <c r="D24" s="75">
        <v>0</v>
      </c>
      <c r="E24" s="75">
        <v>0</v>
      </c>
    </row>
    <row r="25" spans="1:5" s="71" customFormat="1" ht="21.75" customHeight="1" x14ac:dyDescent="0.3">
      <c r="A25" s="74" t="s">
        <v>113</v>
      </c>
      <c r="B25" s="70" t="s">
        <v>33</v>
      </c>
      <c r="C25" s="75">
        <v>0</v>
      </c>
      <c r="D25" s="75">
        <v>0</v>
      </c>
      <c r="E25" s="75">
        <v>0</v>
      </c>
    </row>
    <row r="26" spans="1:5" s="71" customFormat="1" ht="21.75" customHeight="1" x14ac:dyDescent="0.3">
      <c r="A26" s="74" t="s">
        <v>114</v>
      </c>
      <c r="B26" s="70" t="s">
        <v>233</v>
      </c>
      <c r="C26" s="75">
        <v>0</v>
      </c>
      <c r="D26" s="75">
        <v>0</v>
      </c>
      <c r="E26" s="75">
        <v>0</v>
      </c>
    </row>
    <row r="27" spans="1:5" s="71" customFormat="1" ht="28.15" customHeight="1" x14ac:dyDescent="0.3">
      <c r="A27" s="77"/>
      <c r="B27" s="67" t="s">
        <v>141</v>
      </c>
      <c r="C27" s="76">
        <f>SUM(C18:C26)</f>
        <v>0</v>
      </c>
      <c r="D27" s="76">
        <f>SUM(D18:D26)</f>
        <v>0</v>
      </c>
      <c r="E27" s="76">
        <f>SUM(E18:E26)</f>
        <v>0</v>
      </c>
    </row>
    <row r="28" spans="1:5" s="71" customFormat="1" ht="38.25" customHeight="1" x14ac:dyDescent="0.3">
      <c r="A28" s="72">
        <v>3</v>
      </c>
      <c r="B28" s="78" t="s">
        <v>244</v>
      </c>
      <c r="C28" s="76"/>
      <c r="D28" s="76"/>
      <c r="E28" s="76"/>
    </row>
    <row r="29" spans="1:5" s="71" customFormat="1" ht="21.75" customHeight="1" x14ac:dyDescent="0.3">
      <c r="A29" s="74" t="s">
        <v>13</v>
      </c>
      <c r="B29" s="70" t="s">
        <v>223</v>
      </c>
      <c r="C29" s="75">
        <v>0</v>
      </c>
      <c r="D29" s="75">
        <v>0</v>
      </c>
      <c r="E29" s="75">
        <v>0</v>
      </c>
    </row>
    <row r="30" spans="1:5" s="71" customFormat="1" ht="21.75" customHeight="1" x14ac:dyDescent="0.3">
      <c r="A30" s="74" t="s">
        <v>14</v>
      </c>
      <c r="B30" s="70" t="s">
        <v>34</v>
      </c>
      <c r="C30" s="75">
        <v>0</v>
      </c>
      <c r="D30" s="75">
        <v>0</v>
      </c>
      <c r="E30" s="75">
        <v>0</v>
      </c>
    </row>
    <row r="31" spans="1:5" s="71" customFormat="1" ht="21.75" customHeight="1" x14ac:dyDescent="0.3">
      <c r="A31" s="74" t="s">
        <v>108</v>
      </c>
      <c r="B31" s="70" t="s">
        <v>35</v>
      </c>
      <c r="C31" s="75">
        <v>0</v>
      </c>
      <c r="D31" s="75">
        <v>0</v>
      </c>
      <c r="E31" s="75">
        <v>0</v>
      </c>
    </row>
    <row r="32" spans="1:5" s="71" customFormat="1" ht="21.75" customHeight="1" x14ac:dyDescent="0.3">
      <c r="A32" s="74" t="s">
        <v>109</v>
      </c>
      <c r="B32" s="70" t="s">
        <v>36</v>
      </c>
      <c r="C32" s="75">
        <v>0</v>
      </c>
      <c r="D32" s="75">
        <v>0</v>
      </c>
      <c r="E32" s="75">
        <v>0</v>
      </c>
    </row>
    <row r="33" spans="1:5" s="71" customFormat="1" ht="21.75" customHeight="1" x14ac:dyDescent="0.3">
      <c r="A33" s="74" t="s">
        <v>110</v>
      </c>
      <c r="B33" s="70" t="s">
        <v>224</v>
      </c>
      <c r="C33" s="75">
        <v>0</v>
      </c>
      <c r="D33" s="75">
        <v>0</v>
      </c>
      <c r="E33" s="75">
        <v>0</v>
      </c>
    </row>
    <row r="34" spans="1:5" s="71" customFormat="1" ht="21.75" customHeight="1" x14ac:dyDescent="0.3">
      <c r="A34" s="74" t="s">
        <v>111</v>
      </c>
      <c r="B34" s="70" t="s">
        <v>37</v>
      </c>
      <c r="C34" s="75">
        <v>0</v>
      </c>
      <c r="D34" s="75">
        <v>0</v>
      </c>
      <c r="E34" s="75">
        <v>0</v>
      </c>
    </row>
    <row r="35" spans="1:5" s="71" customFormat="1" ht="21.75" customHeight="1" x14ac:dyDescent="0.3">
      <c r="A35" s="74" t="s">
        <v>112</v>
      </c>
      <c r="B35" s="70" t="s">
        <v>226</v>
      </c>
      <c r="C35" s="75">
        <v>0</v>
      </c>
      <c r="D35" s="75">
        <v>0</v>
      </c>
      <c r="E35" s="75">
        <v>0</v>
      </c>
    </row>
    <row r="36" spans="1:5" s="71" customFormat="1" ht="21.75" customHeight="1" x14ac:dyDescent="0.3">
      <c r="A36" s="74" t="s">
        <v>113</v>
      </c>
      <c r="B36" s="70" t="s">
        <v>225</v>
      </c>
      <c r="C36" s="75">
        <v>0</v>
      </c>
      <c r="D36" s="75">
        <v>0</v>
      </c>
      <c r="E36" s="75">
        <v>0</v>
      </c>
    </row>
    <row r="37" spans="1:5" s="71" customFormat="1" ht="21.75" customHeight="1" x14ac:dyDescent="0.3">
      <c r="A37" s="74" t="s">
        <v>114</v>
      </c>
      <c r="B37" s="70" t="s">
        <v>38</v>
      </c>
      <c r="C37" s="75">
        <v>0</v>
      </c>
      <c r="D37" s="75">
        <v>0</v>
      </c>
      <c r="E37" s="75">
        <v>0</v>
      </c>
    </row>
    <row r="38" spans="1:5" s="71" customFormat="1" ht="21.75" customHeight="1" x14ac:dyDescent="0.3">
      <c r="A38" s="74" t="s">
        <v>115</v>
      </c>
      <c r="B38" s="70" t="s">
        <v>227</v>
      </c>
      <c r="C38" s="75">
        <v>0</v>
      </c>
      <c r="D38" s="75">
        <v>0</v>
      </c>
      <c r="E38" s="75">
        <v>0</v>
      </c>
    </row>
    <row r="39" spans="1:5" s="71" customFormat="1" ht="21.75" customHeight="1" x14ac:dyDescent="0.3">
      <c r="A39" s="74" t="s">
        <v>116</v>
      </c>
      <c r="B39" s="70" t="s">
        <v>39</v>
      </c>
      <c r="C39" s="75">
        <v>0</v>
      </c>
      <c r="D39" s="75">
        <v>0</v>
      </c>
      <c r="E39" s="75">
        <v>0</v>
      </c>
    </row>
    <row r="40" spans="1:5" s="71" customFormat="1" ht="21.75" customHeight="1" x14ac:dyDescent="0.3">
      <c r="A40" s="74" t="s">
        <v>117</v>
      </c>
      <c r="B40" s="70" t="s">
        <v>40</v>
      </c>
      <c r="C40" s="75">
        <v>0</v>
      </c>
      <c r="D40" s="75">
        <v>0</v>
      </c>
      <c r="E40" s="75">
        <v>0</v>
      </c>
    </row>
    <row r="41" spans="1:5" s="71" customFormat="1" ht="21.75" customHeight="1" x14ac:dyDescent="0.3">
      <c r="A41" s="74" t="s">
        <v>118</v>
      </c>
      <c r="B41" s="70" t="s">
        <v>41</v>
      </c>
      <c r="C41" s="75">
        <v>0</v>
      </c>
      <c r="D41" s="75">
        <v>0</v>
      </c>
      <c r="E41" s="75">
        <v>0</v>
      </c>
    </row>
    <row r="42" spans="1:5" s="71" customFormat="1" ht="21.75" customHeight="1" x14ac:dyDescent="0.3">
      <c r="A42" s="74" t="s">
        <v>119</v>
      </c>
      <c r="B42" s="70" t="s">
        <v>228</v>
      </c>
      <c r="C42" s="75">
        <v>0</v>
      </c>
      <c r="D42" s="75">
        <v>0</v>
      </c>
      <c r="E42" s="75">
        <v>0</v>
      </c>
    </row>
    <row r="43" spans="1:5" s="71" customFormat="1" ht="21.75" customHeight="1" x14ac:dyDescent="0.3">
      <c r="A43" s="74" t="s">
        <v>120</v>
      </c>
      <c r="B43" s="70" t="s">
        <v>229</v>
      </c>
      <c r="C43" s="75">
        <v>0</v>
      </c>
      <c r="D43" s="75">
        <v>0</v>
      </c>
      <c r="E43" s="75">
        <v>0</v>
      </c>
    </row>
    <row r="44" spans="1:5" s="71" customFormat="1" ht="21.75" customHeight="1" x14ac:dyDescent="0.3">
      <c r="A44" s="74" t="s">
        <v>121</v>
      </c>
      <c r="B44" s="70" t="s">
        <v>42</v>
      </c>
      <c r="C44" s="75">
        <v>0</v>
      </c>
      <c r="D44" s="75">
        <v>0</v>
      </c>
      <c r="E44" s="75">
        <v>0</v>
      </c>
    </row>
    <row r="45" spans="1:5" s="71" customFormat="1" ht="21.75" customHeight="1" x14ac:dyDescent="0.3">
      <c r="A45" s="74" t="s">
        <v>122</v>
      </c>
      <c r="B45" s="70" t="s">
        <v>43</v>
      </c>
      <c r="C45" s="75">
        <v>0</v>
      </c>
      <c r="D45" s="75">
        <v>0</v>
      </c>
      <c r="E45" s="75">
        <v>0</v>
      </c>
    </row>
    <row r="46" spans="1:5" s="71" customFormat="1" ht="21.75" customHeight="1" x14ac:dyDescent="0.3">
      <c r="A46" s="74" t="s">
        <v>123</v>
      </c>
      <c r="B46" s="70" t="s">
        <v>230</v>
      </c>
      <c r="C46" s="75">
        <v>0</v>
      </c>
      <c r="D46" s="75">
        <v>0</v>
      </c>
      <c r="E46" s="75">
        <v>0</v>
      </c>
    </row>
    <row r="47" spans="1:5" s="71" customFormat="1" ht="21.75" customHeight="1" x14ac:dyDescent="0.3">
      <c r="A47" s="74" t="s">
        <v>124</v>
      </c>
      <c r="B47" s="70" t="s">
        <v>231</v>
      </c>
      <c r="C47" s="75">
        <v>0</v>
      </c>
      <c r="D47" s="75">
        <v>0</v>
      </c>
      <c r="E47" s="75">
        <v>0</v>
      </c>
    </row>
    <row r="48" spans="1:5" s="71" customFormat="1" ht="21.75" customHeight="1" x14ac:dyDescent="0.3">
      <c r="A48" s="74" t="s">
        <v>125</v>
      </c>
      <c r="B48" s="70" t="s">
        <v>44</v>
      </c>
      <c r="C48" s="75">
        <v>0</v>
      </c>
      <c r="D48" s="75">
        <v>0</v>
      </c>
      <c r="E48" s="75">
        <v>0</v>
      </c>
    </row>
    <row r="49" spans="1:5" s="71" customFormat="1" ht="18.75" customHeight="1" x14ac:dyDescent="0.3">
      <c r="A49" s="74" t="s">
        <v>126</v>
      </c>
      <c r="B49" s="70" t="s">
        <v>45</v>
      </c>
      <c r="C49" s="75">
        <v>0</v>
      </c>
      <c r="D49" s="75">
        <v>0</v>
      </c>
      <c r="E49" s="75">
        <v>0</v>
      </c>
    </row>
    <row r="50" spans="1:5" s="71" customFormat="1" ht="18.75" customHeight="1" x14ac:dyDescent="0.3">
      <c r="A50" s="74" t="s">
        <v>127</v>
      </c>
      <c r="B50" s="70" t="s">
        <v>46</v>
      </c>
      <c r="C50" s="75">
        <v>0</v>
      </c>
      <c r="D50" s="75">
        <v>0</v>
      </c>
      <c r="E50" s="75">
        <v>0</v>
      </c>
    </row>
    <row r="51" spans="1:5" s="71" customFormat="1" ht="21.75" customHeight="1" x14ac:dyDescent="0.3">
      <c r="A51" s="74" t="s">
        <v>128</v>
      </c>
      <c r="B51" s="70" t="s">
        <v>47</v>
      </c>
      <c r="C51" s="75">
        <v>0</v>
      </c>
      <c r="D51" s="75">
        <v>0</v>
      </c>
      <c r="E51" s="75">
        <v>0</v>
      </c>
    </row>
    <row r="52" spans="1:5" s="71" customFormat="1" ht="21.75" customHeight="1" x14ac:dyDescent="0.3">
      <c r="A52" s="74" t="s">
        <v>129</v>
      </c>
      <c r="B52" s="70" t="s">
        <v>48</v>
      </c>
      <c r="C52" s="75">
        <v>0</v>
      </c>
      <c r="D52" s="75">
        <v>0</v>
      </c>
      <c r="E52" s="75">
        <v>0</v>
      </c>
    </row>
    <row r="53" spans="1:5" s="71" customFormat="1" ht="21.75" customHeight="1" x14ac:dyDescent="0.3">
      <c r="A53" s="74" t="s">
        <v>130</v>
      </c>
      <c r="B53" s="70" t="s">
        <v>49</v>
      </c>
      <c r="C53" s="75">
        <v>0</v>
      </c>
      <c r="D53" s="75">
        <v>0</v>
      </c>
      <c r="E53" s="75">
        <v>0</v>
      </c>
    </row>
    <row r="54" spans="1:5" s="71" customFormat="1" ht="21.75" customHeight="1" x14ac:dyDescent="0.3">
      <c r="A54" s="74" t="s">
        <v>131</v>
      </c>
      <c r="B54" s="70" t="s">
        <v>50</v>
      </c>
      <c r="C54" s="75">
        <v>0</v>
      </c>
      <c r="D54" s="75">
        <v>0</v>
      </c>
      <c r="E54" s="75">
        <v>0</v>
      </c>
    </row>
    <row r="55" spans="1:5" s="71" customFormat="1" ht="21.75" customHeight="1" x14ac:dyDescent="0.3">
      <c r="A55" s="74" t="s">
        <v>132</v>
      </c>
      <c r="B55" s="70" t="s">
        <v>51</v>
      </c>
      <c r="C55" s="75">
        <v>0</v>
      </c>
      <c r="D55" s="75">
        <v>0</v>
      </c>
      <c r="E55" s="75">
        <v>0</v>
      </c>
    </row>
    <row r="56" spans="1:5" s="71" customFormat="1" ht="21.75" customHeight="1" x14ac:dyDescent="0.3">
      <c r="A56" s="74" t="s">
        <v>133</v>
      </c>
      <c r="B56" s="70" t="s">
        <v>232</v>
      </c>
      <c r="C56" s="75">
        <v>0</v>
      </c>
      <c r="D56" s="75">
        <v>0</v>
      </c>
      <c r="E56" s="75">
        <v>0</v>
      </c>
    </row>
    <row r="57" spans="1:5" s="71" customFormat="1" ht="21.75" customHeight="1" x14ac:dyDescent="0.3">
      <c r="A57" s="74" t="s">
        <v>134</v>
      </c>
      <c r="B57" s="70" t="s">
        <v>52</v>
      </c>
      <c r="C57" s="75">
        <v>0</v>
      </c>
      <c r="D57" s="75">
        <v>0</v>
      </c>
      <c r="E57" s="75">
        <v>0</v>
      </c>
    </row>
    <row r="58" spans="1:5" s="71" customFormat="1" ht="21.75" customHeight="1" x14ac:dyDescent="0.3">
      <c r="A58" s="74" t="s">
        <v>135</v>
      </c>
      <c r="B58" s="70" t="s">
        <v>53</v>
      </c>
      <c r="C58" s="75">
        <v>0</v>
      </c>
      <c r="D58" s="75">
        <v>0</v>
      </c>
      <c r="E58" s="75">
        <v>0</v>
      </c>
    </row>
    <row r="59" spans="1:5" s="71" customFormat="1" ht="21.75" customHeight="1" x14ac:dyDescent="0.3">
      <c r="A59" s="74" t="s">
        <v>136</v>
      </c>
      <c r="B59" s="70" t="s">
        <v>54</v>
      </c>
      <c r="C59" s="75">
        <v>0</v>
      </c>
      <c r="D59" s="75">
        <v>0</v>
      </c>
      <c r="E59" s="75">
        <v>0</v>
      </c>
    </row>
    <row r="60" spans="1:5" s="71" customFormat="1" ht="21.75" customHeight="1" x14ac:dyDescent="0.3">
      <c r="A60" s="74" t="s">
        <v>137</v>
      </c>
      <c r="B60" s="70" t="s">
        <v>55</v>
      </c>
      <c r="C60" s="75">
        <v>0</v>
      </c>
      <c r="D60" s="75">
        <v>0</v>
      </c>
      <c r="E60" s="75">
        <v>0</v>
      </c>
    </row>
    <row r="61" spans="1:5" s="71" customFormat="1" ht="21.75" customHeight="1" x14ac:dyDescent="0.3">
      <c r="A61" s="74" t="s">
        <v>138</v>
      </c>
      <c r="B61" s="70" t="s">
        <v>56</v>
      </c>
      <c r="C61" s="75">
        <v>0</v>
      </c>
      <c r="D61" s="75">
        <v>0</v>
      </c>
      <c r="E61" s="75">
        <v>0</v>
      </c>
    </row>
    <row r="62" spans="1:5" s="71" customFormat="1" ht="28.15" customHeight="1" x14ac:dyDescent="0.3">
      <c r="A62" s="74"/>
      <c r="B62" s="67" t="s">
        <v>142</v>
      </c>
      <c r="C62" s="76">
        <f>SUM(C29:C61)</f>
        <v>0</v>
      </c>
      <c r="D62" s="76">
        <f>SUM(D29:D61)</f>
        <v>0</v>
      </c>
      <c r="E62" s="76">
        <f>SUM(E29:E61)</f>
        <v>0</v>
      </c>
    </row>
    <row r="63" spans="1:5" s="71" customFormat="1" ht="41.25" customHeight="1" x14ac:dyDescent="0.3">
      <c r="A63" s="72">
        <v>4</v>
      </c>
      <c r="B63" s="73" t="s">
        <v>57</v>
      </c>
      <c r="C63" s="73"/>
      <c r="D63" s="73"/>
      <c r="E63" s="73"/>
    </row>
    <row r="64" spans="1:5" s="71" customFormat="1" ht="21.75" customHeight="1" x14ac:dyDescent="0.3">
      <c r="A64" s="74" t="s">
        <v>13</v>
      </c>
      <c r="B64" s="70" t="s">
        <v>240</v>
      </c>
      <c r="C64" s="75">
        <v>0</v>
      </c>
      <c r="D64" s="75">
        <v>0</v>
      </c>
      <c r="E64" s="75">
        <v>0</v>
      </c>
    </row>
    <row r="65" spans="1:5" s="71" customFormat="1" ht="21.75" customHeight="1" x14ac:dyDescent="0.3">
      <c r="A65" s="74" t="s">
        <v>14</v>
      </c>
      <c r="B65" s="70" t="s">
        <v>241</v>
      </c>
      <c r="C65" s="75">
        <v>0</v>
      </c>
      <c r="D65" s="75">
        <v>0</v>
      </c>
      <c r="E65" s="75">
        <v>0</v>
      </c>
    </row>
    <row r="66" spans="1:5" s="71" customFormat="1" ht="21.75" customHeight="1" x14ac:dyDescent="0.3">
      <c r="A66" s="74" t="s">
        <v>108</v>
      </c>
      <c r="B66" s="70" t="s">
        <v>228</v>
      </c>
      <c r="C66" s="75">
        <v>0</v>
      </c>
      <c r="D66" s="75">
        <v>0</v>
      </c>
      <c r="E66" s="75">
        <v>0</v>
      </c>
    </row>
    <row r="67" spans="1:5" s="71" customFormat="1" ht="21.75" customHeight="1" x14ac:dyDescent="0.3">
      <c r="A67" s="74" t="s">
        <v>109</v>
      </c>
      <c r="B67" s="70" t="s">
        <v>242</v>
      </c>
      <c r="C67" s="75">
        <v>0</v>
      </c>
      <c r="D67" s="75">
        <v>0</v>
      </c>
      <c r="E67" s="75">
        <v>0</v>
      </c>
    </row>
    <row r="68" spans="1:5" s="71" customFormat="1" ht="21.75" customHeight="1" x14ac:dyDescent="0.3">
      <c r="A68" s="74" t="s">
        <v>110</v>
      </c>
      <c r="B68" s="70" t="s">
        <v>231</v>
      </c>
      <c r="C68" s="75">
        <v>0</v>
      </c>
      <c r="D68" s="75">
        <v>0</v>
      </c>
      <c r="E68" s="75">
        <v>0</v>
      </c>
    </row>
    <row r="69" spans="1:5" s="71" customFormat="1" ht="21.75" customHeight="1" x14ac:dyDescent="0.3">
      <c r="A69" s="74" t="s">
        <v>111</v>
      </c>
      <c r="B69" s="70" t="s">
        <v>232</v>
      </c>
      <c r="C69" s="75">
        <v>0</v>
      </c>
      <c r="D69" s="75">
        <v>0</v>
      </c>
      <c r="E69" s="75">
        <v>0</v>
      </c>
    </row>
    <row r="70" spans="1:5" s="71" customFormat="1" ht="28.15" customHeight="1" x14ac:dyDescent="0.3">
      <c r="A70" s="74"/>
      <c r="B70" s="67" t="s">
        <v>143</v>
      </c>
      <c r="C70" s="76">
        <f>SUM(C64:C69)</f>
        <v>0</v>
      </c>
      <c r="D70" s="76">
        <f t="shared" ref="D70:E70" si="2">SUM(D64:D69)</f>
        <v>0</v>
      </c>
      <c r="E70" s="76">
        <f t="shared" si="2"/>
        <v>0</v>
      </c>
    </row>
    <row r="71" spans="1:5" s="71" customFormat="1" ht="28.15" customHeight="1" x14ac:dyDescent="0.3">
      <c r="A71" s="72">
        <v>5</v>
      </c>
      <c r="B71" s="73" t="s">
        <v>58</v>
      </c>
      <c r="C71" s="73"/>
      <c r="D71" s="73"/>
      <c r="E71" s="73"/>
    </row>
    <row r="72" spans="1:5" s="71" customFormat="1" ht="21.75" customHeight="1" x14ac:dyDescent="0.3">
      <c r="A72" s="74" t="s">
        <v>13</v>
      </c>
      <c r="B72" s="70" t="s">
        <v>234</v>
      </c>
      <c r="C72" s="75">
        <v>0</v>
      </c>
      <c r="D72" s="75">
        <v>0</v>
      </c>
      <c r="E72" s="75">
        <v>0</v>
      </c>
    </row>
    <row r="73" spans="1:5" s="71" customFormat="1" ht="21.75" customHeight="1" x14ac:dyDescent="0.3">
      <c r="A73" s="74" t="s">
        <v>14</v>
      </c>
      <c r="B73" s="70" t="s">
        <v>59</v>
      </c>
      <c r="C73" s="75">
        <v>0</v>
      </c>
      <c r="D73" s="75">
        <v>0</v>
      </c>
      <c r="E73" s="75">
        <v>0</v>
      </c>
    </row>
    <row r="74" spans="1:5" s="71" customFormat="1" ht="21.75" customHeight="1" x14ac:dyDescent="0.3">
      <c r="A74" s="74" t="s">
        <v>108</v>
      </c>
      <c r="B74" s="70" t="s">
        <v>60</v>
      </c>
      <c r="C74" s="75">
        <v>0</v>
      </c>
      <c r="D74" s="75">
        <v>0</v>
      </c>
      <c r="E74" s="75">
        <v>0</v>
      </c>
    </row>
    <row r="75" spans="1:5" s="71" customFormat="1" ht="21.75" customHeight="1" x14ac:dyDescent="0.3">
      <c r="A75" s="74" t="s">
        <v>109</v>
      </c>
      <c r="B75" s="70" t="s">
        <v>61</v>
      </c>
      <c r="C75" s="75">
        <v>0</v>
      </c>
      <c r="D75" s="75">
        <v>0</v>
      </c>
      <c r="E75" s="75">
        <v>0</v>
      </c>
    </row>
    <row r="76" spans="1:5" s="71" customFormat="1" ht="21.75" customHeight="1" x14ac:dyDescent="0.3">
      <c r="A76" s="74" t="s">
        <v>110</v>
      </c>
      <c r="B76" s="70" t="s">
        <v>62</v>
      </c>
      <c r="C76" s="75">
        <v>0</v>
      </c>
      <c r="D76" s="75">
        <v>0</v>
      </c>
      <c r="E76" s="75">
        <v>0</v>
      </c>
    </row>
    <row r="77" spans="1:5" s="71" customFormat="1" ht="21.75" customHeight="1" x14ac:dyDescent="0.3">
      <c r="A77" s="74" t="s">
        <v>111</v>
      </c>
      <c r="B77" s="70" t="s">
        <v>63</v>
      </c>
      <c r="C77" s="75">
        <v>0</v>
      </c>
      <c r="D77" s="75">
        <v>0</v>
      </c>
      <c r="E77" s="75">
        <v>0</v>
      </c>
    </row>
    <row r="78" spans="1:5" s="71" customFormat="1" ht="21.75" customHeight="1" x14ac:dyDescent="0.3">
      <c r="A78" s="74" t="s">
        <v>112</v>
      </c>
      <c r="B78" s="70" t="s">
        <v>64</v>
      </c>
      <c r="C78" s="75">
        <v>0</v>
      </c>
      <c r="D78" s="75">
        <v>0</v>
      </c>
      <c r="E78" s="75">
        <v>0</v>
      </c>
    </row>
    <row r="79" spans="1:5" s="71" customFormat="1" ht="21.75" customHeight="1" x14ac:dyDescent="0.3">
      <c r="A79" s="74" t="s">
        <v>113</v>
      </c>
      <c r="B79" s="70" t="s">
        <v>65</v>
      </c>
      <c r="C79" s="75">
        <v>0</v>
      </c>
      <c r="D79" s="75">
        <v>0</v>
      </c>
      <c r="E79" s="75">
        <v>0</v>
      </c>
    </row>
    <row r="80" spans="1:5" s="71" customFormat="1" ht="21.75" customHeight="1" x14ac:dyDescent="0.3">
      <c r="A80" s="74" t="s">
        <v>114</v>
      </c>
      <c r="B80" s="70" t="s">
        <v>66</v>
      </c>
      <c r="C80" s="75">
        <v>0</v>
      </c>
      <c r="D80" s="75">
        <v>0</v>
      </c>
      <c r="E80" s="75">
        <v>0</v>
      </c>
    </row>
    <row r="81" spans="1:5" s="71" customFormat="1" ht="21.75" customHeight="1" x14ac:dyDescent="0.3">
      <c r="A81" s="74" t="s">
        <v>115</v>
      </c>
      <c r="B81" s="70" t="s">
        <v>67</v>
      </c>
      <c r="C81" s="75">
        <v>0</v>
      </c>
      <c r="D81" s="75">
        <v>0</v>
      </c>
      <c r="E81" s="75">
        <v>0</v>
      </c>
    </row>
    <row r="82" spans="1:5" s="71" customFormat="1" ht="21.75" customHeight="1" x14ac:dyDescent="0.3">
      <c r="A82" s="74" t="s">
        <v>116</v>
      </c>
      <c r="B82" s="70" t="s">
        <v>68</v>
      </c>
      <c r="C82" s="75">
        <v>0</v>
      </c>
      <c r="D82" s="75">
        <v>0</v>
      </c>
      <c r="E82" s="75">
        <v>0</v>
      </c>
    </row>
    <row r="83" spans="1:5" s="71" customFormat="1" ht="21.75" customHeight="1" x14ac:dyDescent="0.3">
      <c r="A83" s="74" t="s">
        <v>117</v>
      </c>
      <c r="B83" s="70" t="s">
        <v>69</v>
      </c>
      <c r="C83" s="75">
        <v>0</v>
      </c>
      <c r="D83" s="75">
        <v>0</v>
      </c>
      <c r="E83" s="75">
        <v>0</v>
      </c>
    </row>
    <row r="84" spans="1:5" s="71" customFormat="1" ht="21.75" customHeight="1" x14ac:dyDescent="0.3">
      <c r="A84" s="74" t="s">
        <v>118</v>
      </c>
      <c r="B84" s="70" t="s">
        <v>70</v>
      </c>
      <c r="C84" s="75">
        <v>0</v>
      </c>
      <c r="D84" s="75">
        <v>0</v>
      </c>
      <c r="E84" s="75">
        <v>0</v>
      </c>
    </row>
    <row r="85" spans="1:5" s="71" customFormat="1" ht="21.75" customHeight="1" x14ac:dyDescent="0.3">
      <c r="A85" s="74" t="s">
        <v>119</v>
      </c>
      <c r="B85" s="70" t="s">
        <v>71</v>
      </c>
      <c r="C85" s="75">
        <v>0</v>
      </c>
      <c r="D85" s="75">
        <v>0</v>
      </c>
      <c r="E85" s="75">
        <v>0</v>
      </c>
    </row>
    <row r="86" spans="1:5" s="71" customFormat="1" ht="21.75" customHeight="1" x14ac:dyDescent="0.3">
      <c r="A86" s="74" t="s">
        <v>120</v>
      </c>
      <c r="B86" s="70" t="s">
        <v>72</v>
      </c>
      <c r="C86" s="75">
        <v>0</v>
      </c>
      <c r="D86" s="75">
        <v>0</v>
      </c>
      <c r="E86" s="75">
        <v>0</v>
      </c>
    </row>
    <row r="87" spans="1:5" s="71" customFormat="1" ht="21.75" customHeight="1" x14ac:dyDescent="0.3">
      <c r="A87" s="74" t="s">
        <v>121</v>
      </c>
      <c r="B87" s="70" t="s">
        <v>73</v>
      </c>
      <c r="C87" s="75">
        <v>0</v>
      </c>
      <c r="D87" s="75">
        <v>0</v>
      </c>
      <c r="E87" s="75">
        <v>0</v>
      </c>
    </row>
    <row r="88" spans="1:5" s="71" customFormat="1" ht="21.75" customHeight="1" x14ac:dyDescent="0.3">
      <c r="A88" s="74" t="s">
        <v>122</v>
      </c>
      <c r="B88" s="70" t="s">
        <v>173</v>
      </c>
      <c r="C88" s="75">
        <v>0</v>
      </c>
      <c r="D88" s="75">
        <v>0</v>
      </c>
      <c r="E88" s="75">
        <v>0</v>
      </c>
    </row>
    <row r="89" spans="1:5" s="71" customFormat="1" ht="28.15" customHeight="1" x14ac:dyDescent="0.3">
      <c r="A89" s="74"/>
      <c r="B89" s="67" t="s">
        <v>144</v>
      </c>
      <c r="C89" s="76">
        <f>SUM(C72:C88)</f>
        <v>0</v>
      </c>
      <c r="D89" s="76">
        <f t="shared" ref="D89:E89" si="3">SUM(D72:D88)</f>
        <v>0</v>
      </c>
      <c r="E89" s="76">
        <f t="shared" si="3"/>
        <v>0</v>
      </c>
    </row>
    <row r="90" spans="1:5" s="71" customFormat="1" ht="28.15" customHeight="1" x14ac:dyDescent="0.3">
      <c r="A90" s="72">
        <v>6</v>
      </c>
      <c r="B90" s="73" t="s">
        <v>74</v>
      </c>
      <c r="C90" s="79"/>
      <c r="D90" s="79"/>
      <c r="E90" s="79"/>
    </row>
    <row r="91" spans="1:5" s="71" customFormat="1" ht="21.75" customHeight="1" x14ac:dyDescent="0.3">
      <c r="A91" s="74" t="s">
        <v>13</v>
      </c>
      <c r="B91" s="70" t="s">
        <v>75</v>
      </c>
      <c r="C91" s="75">
        <v>0</v>
      </c>
      <c r="D91" s="75">
        <v>0</v>
      </c>
      <c r="E91" s="75">
        <v>0</v>
      </c>
    </row>
    <row r="92" spans="1:5" s="71" customFormat="1" ht="21.75" customHeight="1" x14ac:dyDescent="0.3">
      <c r="A92" s="74" t="s">
        <v>14</v>
      </c>
      <c r="B92" s="70" t="s">
        <v>235</v>
      </c>
      <c r="C92" s="75">
        <v>0</v>
      </c>
      <c r="D92" s="75">
        <v>0</v>
      </c>
      <c r="E92" s="75">
        <v>0</v>
      </c>
    </row>
    <row r="93" spans="1:5" s="71" customFormat="1" ht="28.15" customHeight="1" x14ac:dyDescent="0.3">
      <c r="A93" s="74"/>
      <c r="B93" s="67" t="s">
        <v>145</v>
      </c>
      <c r="C93" s="76">
        <f>SUM(C91:C92)</f>
        <v>0</v>
      </c>
      <c r="D93" s="76">
        <f t="shared" ref="D93:E93" si="4">SUM(D91:D92)</f>
        <v>0</v>
      </c>
      <c r="E93" s="76">
        <f t="shared" si="4"/>
        <v>0</v>
      </c>
    </row>
    <row r="94" spans="1:5" s="71" customFormat="1" ht="42.75" customHeight="1" x14ac:dyDescent="0.3">
      <c r="A94" s="72">
        <v>7</v>
      </c>
      <c r="B94" s="73" t="s">
        <v>245</v>
      </c>
      <c r="C94" s="73"/>
      <c r="D94" s="73"/>
      <c r="E94" s="73"/>
    </row>
    <row r="95" spans="1:5" s="71" customFormat="1" ht="21.75" customHeight="1" x14ac:dyDescent="0.3">
      <c r="A95" s="74" t="s">
        <v>13</v>
      </c>
      <c r="B95" s="70" t="s">
        <v>76</v>
      </c>
      <c r="C95" s="75">
        <v>0</v>
      </c>
      <c r="D95" s="75">
        <v>0</v>
      </c>
      <c r="E95" s="75">
        <v>0</v>
      </c>
    </row>
    <row r="96" spans="1:5" s="71" customFormat="1" ht="21.75" customHeight="1" x14ac:dyDescent="0.3">
      <c r="A96" s="74" t="s">
        <v>14</v>
      </c>
      <c r="B96" s="70" t="s">
        <v>77</v>
      </c>
      <c r="C96" s="75">
        <v>0</v>
      </c>
      <c r="D96" s="75">
        <v>0</v>
      </c>
      <c r="E96" s="75">
        <v>0</v>
      </c>
    </row>
    <row r="97" spans="1:5" s="71" customFormat="1" ht="21.75" customHeight="1" x14ac:dyDescent="0.3">
      <c r="A97" s="74" t="s">
        <v>108</v>
      </c>
      <c r="B97" s="70" t="s">
        <v>78</v>
      </c>
      <c r="C97" s="75">
        <v>0</v>
      </c>
      <c r="D97" s="75">
        <v>0</v>
      </c>
      <c r="E97" s="75">
        <v>0</v>
      </c>
    </row>
    <row r="98" spans="1:5" s="71" customFormat="1" ht="21.75" customHeight="1" x14ac:dyDescent="0.3">
      <c r="A98" s="74" t="s">
        <v>109</v>
      </c>
      <c r="B98" s="70" t="s">
        <v>79</v>
      </c>
      <c r="C98" s="75">
        <v>0</v>
      </c>
      <c r="D98" s="75">
        <v>0</v>
      </c>
      <c r="E98" s="75">
        <v>0</v>
      </c>
    </row>
    <row r="99" spans="1:5" s="71" customFormat="1" ht="21.75" customHeight="1" x14ac:dyDescent="0.3">
      <c r="A99" s="74" t="s">
        <v>110</v>
      </c>
      <c r="B99" s="80" t="s">
        <v>239</v>
      </c>
      <c r="C99" s="75">
        <v>0</v>
      </c>
      <c r="D99" s="75">
        <v>0</v>
      </c>
      <c r="E99" s="75">
        <v>0</v>
      </c>
    </row>
    <row r="100" spans="1:5" s="71" customFormat="1" ht="28.15" customHeight="1" x14ac:dyDescent="0.3">
      <c r="A100" s="74"/>
      <c r="B100" s="67" t="s">
        <v>146</v>
      </c>
      <c r="C100" s="76">
        <f>SUM(C95:C99)</f>
        <v>0</v>
      </c>
      <c r="D100" s="76">
        <f t="shared" ref="D100:E100" si="5">SUM(D95:D99)</f>
        <v>0</v>
      </c>
      <c r="E100" s="76">
        <f t="shared" si="5"/>
        <v>0</v>
      </c>
    </row>
    <row r="101" spans="1:5" s="71" customFormat="1" ht="28.15" customHeight="1" x14ac:dyDescent="0.3">
      <c r="A101" s="72">
        <v>8</v>
      </c>
      <c r="B101" s="73" t="s">
        <v>80</v>
      </c>
      <c r="C101" s="73"/>
      <c r="D101" s="73"/>
      <c r="E101" s="73"/>
    </row>
    <row r="102" spans="1:5" s="71" customFormat="1" ht="21.75" customHeight="1" x14ac:dyDescent="0.3">
      <c r="A102" s="74" t="s">
        <v>13</v>
      </c>
      <c r="B102" s="70" t="s">
        <v>81</v>
      </c>
      <c r="C102" s="75">
        <v>0</v>
      </c>
      <c r="D102" s="75">
        <v>0</v>
      </c>
      <c r="E102" s="75">
        <v>0</v>
      </c>
    </row>
    <row r="103" spans="1:5" s="71" customFormat="1" ht="21.75" customHeight="1" x14ac:dyDescent="0.3">
      <c r="A103" s="74" t="s">
        <v>14</v>
      </c>
      <c r="B103" s="70" t="s">
        <v>82</v>
      </c>
      <c r="C103" s="75">
        <v>0</v>
      </c>
      <c r="D103" s="75">
        <v>0</v>
      </c>
      <c r="E103" s="75">
        <v>0</v>
      </c>
    </row>
    <row r="104" spans="1:5" s="71" customFormat="1" ht="28.15" customHeight="1" x14ac:dyDescent="0.3">
      <c r="A104" s="74"/>
      <c r="B104" s="67" t="s">
        <v>147</v>
      </c>
      <c r="C104" s="76">
        <f>SUM(C102:C103)</f>
        <v>0</v>
      </c>
      <c r="D104" s="76">
        <f t="shared" ref="D104:E104" si="6">SUM(D102:D103)</f>
        <v>0</v>
      </c>
      <c r="E104" s="76">
        <f t="shared" si="6"/>
        <v>0</v>
      </c>
    </row>
    <row r="105" spans="1:5" s="71" customFormat="1" ht="28.15" customHeight="1" x14ac:dyDescent="0.3">
      <c r="A105" s="72">
        <v>9</v>
      </c>
      <c r="B105" s="73" t="s">
        <v>83</v>
      </c>
      <c r="C105" s="73"/>
      <c r="D105" s="73"/>
      <c r="E105" s="73"/>
    </row>
    <row r="106" spans="1:5" s="71" customFormat="1" ht="23.45" customHeight="1" x14ac:dyDescent="0.3">
      <c r="A106" s="74" t="s">
        <v>13</v>
      </c>
      <c r="B106" s="70" t="s">
        <v>84</v>
      </c>
      <c r="C106" s="75">
        <v>0</v>
      </c>
      <c r="D106" s="75">
        <v>0</v>
      </c>
      <c r="E106" s="75">
        <v>0</v>
      </c>
    </row>
    <row r="107" spans="1:5" s="71" customFormat="1" ht="23.45" customHeight="1" x14ac:dyDescent="0.3">
      <c r="A107" s="74" t="s">
        <v>14</v>
      </c>
      <c r="B107" s="70" t="s">
        <v>85</v>
      </c>
      <c r="C107" s="75">
        <v>0</v>
      </c>
      <c r="D107" s="75">
        <v>0</v>
      </c>
      <c r="E107" s="75">
        <v>0</v>
      </c>
    </row>
    <row r="108" spans="1:5" s="71" customFormat="1" ht="21.75" customHeight="1" x14ac:dyDescent="0.3">
      <c r="A108" s="74"/>
      <c r="B108" s="67" t="s">
        <v>148</v>
      </c>
      <c r="C108" s="76">
        <f>SUM(C106:C107)</f>
        <v>0</v>
      </c>
      <c r="D108" s="76">
        <f t="shared" ref="D108" si="7">SUM(D106:D107)</f>
        <v>0</v>
      </c>
      <c r="E108" s="76">
        <f t="shared" ref="E108" si="8">SUM(E106:E107)</f>
        <v>0</v>
      </c>
    </row>
    <row r="109" spans="1:5" s="71" customFormat="1" ht="24.75" customHeight="1" x14ac:dyDescent="0.3">
      <c r="A109" s="72">
        <v>10</v>
      </c>
      <c r="B109" s="73" t="s">
        <v>236</v>
      </c>
      <c r="C109" s="73"/>
      <c r="D109" s="73"/>
      <c r="E109" s="73"/>
    </row>
    <row r="110" spans="1:5" s="71" customFormat="1" ht="23.45" customHeight="1" x14ac:dyDescent="0.3">
      <c r="A110" s="74" t="s">
        <v>13</v>
      </c>
      <c r="B110" s="70" t="s">
        <v>86</v>
      </c>
      <c r="C110" s="75">
        <v>0</v>
      </c>
      <c r="D110" s="75">
        <v>0</v>
      </c>
      <c r="E110" s="75">
        <v>0</v>
      </c>
    </row>
    <row r="111" spans="1:5" s="71" customFormat="1" ht="23.45" customHeight="1" x14ac:dyDescent="0.3">
      <c r="A111" s="74" t="s">
        <v>14</v>
      </c>
      <c r="B111" s="70" t="s">
        <v>87</v>
      </c>
      <c r="C111" s="75">
        <v>0</v>
      </c>
      <c r="D111" s="75">
        <v>0</v>
      </c>
      <c r="E111" s="75">
        <v>0</v>
      </c>
    </row>
    <row r="112" spans="1:5" s="71" customFormat="1" ht="23.45" customHeight="1" x14ac:dyDescent="0.3">
      <c r="A112" s="74" t="s">
        <v>108</v>
      </c>
      <c r="B112" s="70" t="s">
        <v>88</v>
      </c>
      <c r="C112" s="75">
        <v>0</v>
      </c>
      <c r="D112" s="75">
        <v>0</v>
      </c>
      <c r="E112" s="75">
        <v>0</v>
      </c>
    </row>
    <row r="113" spans="1:5" s="71" customFormat="1" ht="23.45" customHeight="1" x14ac:dyDescent="0.3">
      <c r="A113" s="74" t="s">
        <v>109</v>
      </c>
      <c r="B113" s="70" t="s">
        <v>89</v>
      </c>
      <c r="C113" s="75">
        <v>0</v>
      </c>
      <c r="D113" s="75">
        <v>0</v>
      </c>
      <c r="E113" s="75">
        <v>0</v>
      </c>
    </row>
    <row r="114" spans="1:5" s="71" customFormat="1" ht="23.45" customHeight="1" x14ac:dyDescent="0.3">
      <c r="A114" s="74" t="s">
        <v>110</v>
      </c>
      <c r="B114" s="70" t="s">
        <v>90</v>
      </c>
      <c r="C114" s="75">
        <v>0</v>
      </c>
      <c r="D114" s="75">
        <v>0</v>
      </c>
      <c r="E114" s="75">
        <v>0</v>
      </c>
    </row>
    <row r="115" spans="1:5" s="71" customFormat="1" ht="23.45" customHeight="1" x14ac:dyDescent="0.3">
      <c r="A115" s="74" t="s">
        <v>111</v>
      </c>
      <c r="B115" s="70" t="s">
        <v>91</v>
      </c>
      <c r="C115" s="75">
        <v>0</v>
      </c>
      <c r="D115" s="75">
        <v>0</v>
      </c>
      <c r="E115" s="75">
        <v>0</v>
      </c>
    </row>
    <row r="116" spans="1:5" s="71" customFormat="1" ht="21" customHeight="1" x14ac:dyDescent="0.3">
      <c r="A116" s="74"/>
      <c r="B116" s="67" t="s">
        <v>149</v>
      </c>
      <c r="C116" s="76">
        <f>SUM(C110:C115)</f>
        <v>0</v>
      </c>
      <c r="D116" s="76">
        <f t="shared" ref="D116:E116" si="9">SUM(D110:D115)</f>
        <v>0</v>
      </c>
      <c r="E116" s="76">
        <f t="shared" si="9"/>
        <v>0</v>
      </c>
    </row>
    <row r="117" spans="1:5" s="71" customFormat="1" ht="19.5" customHeight="1" x14ac:dyDescent="0.3">
      <c r="A117" s="72">
        <v>11</v>
      </c>
      <c r="B117" s="73" t="s">
        <v>92</v>
      </c>
      <c r="C117" s="73"/>
      <c r="D117" s="73"/>
      <c r="E117" s="73"/>
    </row>
    <row r="118" spans="1:5" s="71" customFormat="1" ht="23.45" customHeight="1" x14ac:dyDescent="0.3">
      <c r="A118" s="74" t="s">
        <v>13</v>
      </c>
      <c r="B118" s="70" t="s">
        <v>93</v>
      </c>
      <c r="C118" s="75">
        <v>0</v>
      </c>
      <c r="D118" s="75">
        <v>0</v>
      </c>
      <c r="E118" s="75">
        <v>0</v>
      </c>
    </row>
    <row r="119" spans="1:5" s="71" customFormat="1" ht="23.45" customHeight="1" x14ac:dyDescent="0.3">
      <c r="A119" s="74" t="s">
        <v>14</v>
      </c>
      <c r="B119" s="70" t="s">
        <v>94</v>
      </c>
      <c r="C119" s="75">
        <v>0</v>
      </c>
      <c r="D119" s="75">
        <v>0</v>
      </c>
      <c r="E119" s="75">
        <v>0</v>
      </c>
    </row>
    <row r="120" spans="1:5" s="71" customFormat="1" ht="23.45" customHeight="1" x14ac:dyDescent="0.3">
      <c r="A120" s="74" t="s">
        <v>108</v>
      </c>
      <c r="B120" s="70" t="s">
        <v>95</v>
      </c>
      <c r="C120" s="75">
        <v>0</v>
      </c>
      <c r="D120" s="75">
        <v>0</v>
      </c>
      <c r="E120" s="75">
        <v>0</v>
      </c>
    </row>
    <row r="121" spans="1:5" s="71" customFormat="1" ht="23.45" customHeight="1" x14ac:dyDescent="0.3">
      <c r="A121" s="74" t="s">
        <v>109</v>
      </c>
      <c r="B121" s="70" t="s">
        <v>96</v>
      </c>
      <c r="C121" s="75">
        <v>0</v>
      </c>
      <c r="D121" s="75">
        <v>0</v>
      </c>
      <c r="E121" s="75">
        <v>0</v>
      </c>
    </row>
    <row r="122" spans="1:5" s="71" customFormat="1" ht="23.45" customHeight="1" x14ac:dyDescent="0.3">
      <c r="A122" s="74" t="s">
        <v>110</v>
      </c>
      <c r="B122" s="70" t="s">
        <v>97</v>
      </c>
      <c r="C122" s="75">
        <v>0</v>
      </c>
      <c r="D122" s="75">
        <v>0</v>
      </c>
      <c r="E122" s="75">
        <v>0</v>
      </c>
    </row>
    <row r="123" spans="1:5" s="71" customFormat="1" ht="23.25" customHeight="1" x14ac:dyDescent="0.3">
      <c r="A123" s="74"/>
      <c r="B123" s="67" t="s">
        <v>150</v>
      </c>
      <c r="C123" s="76">
        <f>SUM(C118:C122)</f>
        <v>0</v>
      </c>
      <c r="D123" s="76">
        <f t="shared" ref="D123:E123" si="10">SUM(D118:D122)</f>
        <v>0</v>
      </c>
      <c r="E123" s="76">
        <f t="shared" si="10"/>
        <v>0</v>
      </c>
    </row>
    <row r="124" spans="1:5" s="71" customFormat="1" ht="21.75" customHeight="1" x14ac:dyDescent="0.3">
      <c r="A124" s="72">
        <v>12</v>
      </c>
      <c r="B124" s="73" t="s">
        <v>98</v>
      </c>
      <c r="C124" s="73"/>
      <c r="D124" s="73"/>
      <c r="E124" s="73"/>
    </row>
    <row r="125" spans="1:5" s="71" customFormat="1" ht="24.75" customHeight="1" x14ac:dyDescent="0.3">
      <c r="A125" s="74" t="s">
        <v>13</v>
      </c>
      <c r="B125" s="70" t="s">
        <v>99</v>
      </c>
      <c r="C125" s="75">
        <v>0</v>
      </c>
      <c r="D125" s="75">
        <v>0</v>
      </c>
      <c r="E125" s="75">
        <v>0</v>
      </c>
    </row>
    <row r="126" spans="1:5" s="71" customFormat="1" ht="24.75" customHeight="1" x14ac:dyDescent="0.3">
      <c r="A126" s="74" t="s">
        <v>14</v>
      </c>
      <c r="B126" s="70" t="s">
        <v>100</v>
      </c>
      <c r="C126" s="75">
        <v>0</v>
      </c>
      <c r="D126" s="75">
        <v>0</v>
      </c>
      <c r="E126" s="75">
        <v>0</v>
      </c>
    </row>
    <row r="127" spans="1:5" s="71" customFormat="1" ht="28.15" customHeight="1" x14ac:dyDescent="0.3">
      <c r="A127" s="74" t="s">
        <v>108</v>
      </c>
      <c r="B127" s="70" t="s">
        <v>101</v>
      </c>
      <c r="C127" s="75">
        <v>0</v>
      </c>
      <c r="D127" s="75">
        <v>0</v>
      </c>
      <c r="E127" s="75">
        <v>0</v>
      </c>
    </row>
    <row r="128" spans="1:5" s="71" customFormat="1" ht="23.45" customHeight="1" x14ac:dyDescent="0.3">
      <c r="A128" s="74" t="s">
        <v>109</v>
      </c>
      <c r="B128" s="70" t="s">
        <v>102</v>
      </c>
      <c r="C128" s="75">
        <v>0</v>
      </c>
      <c r="D128" s="75">
        <v>0</v>
      </c>
      <c r="E128" s="75">
        <v>0</v>
      </c>
    </row>
    <row r="129" spans="1:5" s="71" customFormat="1" ht="23.45" customHeight="1" x14ac:dyDescent="0.3">
      <c r="A129" s="74" t="s">
        <v>110</v>
      </c>
      <c r="B129" s="70" t="s">
        <v>103</v>
      </c>
      <c r="C129" s="75">
        <v>0</v>
      </c>
      <c r="D129" s="75">
        <v>0</v>
      </c>
      <c r="E129" s="75">
        <v>0</v>
      </c>
    </row>
    <row r="130" spans="1:5" s="71" customFormat="1" ht="23.45" customHeight="1" x14ac:dyDescent="0.3">
      <c r="A130" s="74" t="s">
        <v>111</v>
      </c>
      <c r="B130" s="70" t="s">
        <v>104</v>
      </c>
      <c r="C130" s="75">
        <v>0</v>
      </c>
      <c r="D130" s="75">
        <v>0</v>
      </c>
      <c r="E130" s="75">
        <v>0</v>
      </c>
    </row>
    <row r="131" spans="1:5" s="71" customFormat="1" ht="23.45" customHeight="1" x14ac:dyDescent="0.3">
      <c r="A131" s="74" t="s">
        <v>112</v>
      </c>
      <c r="B131" s="70" t="s">
        <v>105</v>
      </c>
      <c r="C131" s="75">
        <v>0</v>
      </c>
      <c r="D131" s="75">
        <v>0</v>
      </c>
      <c r="E131" s="75">
        <v>0</v>
      </c>
    </row>
    <row r="132" spans="1:5" s="71" customFormat="1" ht="21.75" customHeight="1" x14ac:dyDescent="0.3">
      <c r="A132" s="74"/>
      <c r="B132" s="67" t="s">
        <v>151</v>
      </c>
      <c r="C132" s="76">
        <f>SUM(C125:C131)</f>
        <v>0</v>
      </c>
      <c r="D132" s="76">
        <f t="shared" ref="D132:E132" si="11">SUM(D125:D131)</f>
        <v>0</v>
      </c>
      <c r="E132" s="76">
        <f t="shared" si="11"/>
        <v>0</v>
      </c>
    </row>
    <row r="133" spans="1:5" s="71" customFormat="1" ht="31.5" customHeight="1" x14ac:dyDescent="0.3">
      <c r="A133" s="124" t="s">
        <v>182</v>
      </c>
      <c r="B133" s="124"/>
      <c r="C133" s="81">
        <f>C16+C27+C62+C70+C89+C93+C100+C104+C108+C116+C123+C132</f>
        <v>0</v>
      </c>
      <c r="D133" s="81">
        <f>D16+D27+D62+D70+D89+D93+D100+D104+D108+D116+D123+D132</f>
        <v>0</v>
      </c>
      <c r="E133" s="81">
        <f>E16+E27+E62+E70+E89+E93+E100+E104+E108+E116+E123+E132</f>
        <v>0</v>
      </c>
    </row>
    <row r="134" spans="1:5" s="65" customFormat="1" ht="80.25" customHeight="1" x14ac:dyDescent="0.25">
      <c r="A134" s="122" t="s">
        <v>164</v>
      </c>
      <c r="B134" s="122"/>
      <c r="C134" s="122"/>
      <c r="D134" s="122"/>
      <c r="E134" s="122"/>
    </row>
    <row r="135" spans="1:5" ht="80.25" customHeight="1" x14ac:dyDescent="0.25">
      <c r="A135" s="122" t="s">
        <v>167</v>
      </c>
      <c r="B135" s="122"/>
      <c r="C135" s="122"/>
      <c r="D135" s="122"/>
      <c r="E135" s="122"/>
    </row>
    <row r="136" spans="1:5" ht="43.5" customHeight="1" x14ac:dyDescent="0.25">
      <c r="A136" s="122" t="s">
        <v>162</v>
      </c>
      <c r="B136" s="122"/>
      <c r="C136" s="122"/>
      <c r="D136" s="122"/>
      <c r="E136" s="122"/>
    </row>
    <row r="137" spans="1:5" ht="65.25" customHeight="1" x14ac:dyDescent="0.25">
      <c r="A137" s="122" t="s">
        <v>172</v>
      </c>
      <c r="B137" s="122"/>
      <c r="C137" s="122"/>
      <c r="D137" s="122"/>
      <c r="E137" s="122"/>
    </row>
  </sheetData>
  <autoFilter ref="A6:E137" xr:uid="{ED0199D5-7DBD-4C37-BD04-85D1A0B5803C}"/>
  <mergeCells count="10">
    <mergeCell ref="A1:E1"/>
    <mergeCell ref="A137:E137"/>
    <mergeCell ref="A134:E134"/>
    <mergeCell ref="A135:E135"/>
    <mergeCell ref="A136:E136"/>
    <mergeCell ref="A2:E2"/>
    <mergeCell ref="A133:B133"/>
    <mergeCell ref="A3:B4"/>
    <mergeCell ref="A5:B5"/>
    <mergeCell ref="C3:E3"/>
  </mergeCells>
  <pageMargins left="0.35433070866141736" right="0.19685039370078741" top="0.39370078740157483" bottom="0.51181102362204722" header="0.27559055118110237" footer="0.31496062992125984"/>
  <pageSetup paperSize="9" scale="82" fitToHeight="0" orientation="landscape" r:id="rId1"/>
  <rowBreaks count="7" manualBreakCount="7">
    <brk id="38" max="4" man="1"/>
    <brk id="56" max="4" man="1"/>
    <brk id="70" max="4" man="1"/>
    <brk id="87" max="4" man="1"/>
    <brk id="100" max="4" man="1"/>
    <brk id="116" max="4" man="1"/>
    <brk id="129"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CF181-B845-447B-9444-0AD83A7388DF}">
  <dimension ref="A1:J69"/>
  <sheetViews>
    <sheetView topLeftCell="A4" zoomScale="85" zoomScaleNormal="85" zoomScaleSheetLayoutView="85" workbookViewId="0">
      <selection activeCell="B13" sqref="B13"/>
    </sheetView>
  </sheetViews>
  <sheetFormatPr defaultRowHeight="15" x14ac:dyDescent="0.25"/>
  <cols>
    <col min="1" max="1" width="6.140625" style="83" bestFit="1" customWidth="1"/>
    <col min="2" max="2" width="78.7109375" style="83" customWidth="1"/>
    <col min="3" max="3" width="19.42578125" style="83" customWidth="1"/>
    <col min="4" max="4" width="19.7109375" style="102" customWidth="1"/>
    <col min="5" max="6" width="19.7109375" style="83" customWidth="1"/>
    <col min="7" max="7" width="9.140625" style="83"/>
    <col min="8" max="8" width="10.42578125" style="83" bestFit="1" customWidth="1"/>
    <col min="9" max="9" width="9.140625" style="83"/>
    <col min="10" max="10" width="10.42578125" style="83" bestFit="1" customWidth="1"/>
    <col min="11" max="16384" width="9.140625" style="83"/>
  </cols>
  <sheetData>
    <row r="1" spans="1:10" ht="21.6" customHeight="1" x14ac:dyDescent="0.25">
      <c r="A1" s="128" t="s">
        <v>219</v>
      </c>
      <c r="B1" s="128"/>
      <c r="C1" s="128"/>
      <c r="D1" s="128"/>
      <c r="E1" s="128"/>
      <c r="F1" s="128"/>
    </row>
    <row r="2" spans="1:10" s="85" customFormat="1" ht="36.75" customHeight="1" x14ac:dyDescent="0.25">
      <c r="A2" s="124" t="s">
        <v>155</v>
      </c>
      <c r="B2" s="124"/>
      <c r="C2" s="84" t="s">
        <v>221</v>
      </c>
      <c r="D2" s="84" t="s">
        <v>15</v>
      </c>
      <c r="E2" s="84" t="s">
        <v>16</v>
      </c>
      <c r="F2" s="84" t="s">
        <v>17</v>
      </c>
    </row>
    <row r="3" spans="1:10" s="85" customFormat="1" ht="42" customHeight="1" x14ac:dyDescent="0.25">
      <c r="A3" s="124"/>
      <c r="B3" s="124"/>
      <c r="C3" s="86" t="s">
        <v>179</v>
      </c>
      <c r="D3" s="86" t="s">
        <v>179</v>
      </c>
      <c r="E3" s="86" t="s">
        <v>180</v>
      </c>
      <c r="F3" s="86" t="s">
        <v>180</v>
      </c>
      <c r="H3" s="87"/>
    </row>
    <row r="4" spans="1:10" s="85" customFormat="1" ht="21" customHeight="1" x14ac:dyDescent="0.25">
      <c r="A4" s="88" t="s">
        <v>158</v>
      </c>
      <c r="B4" s="86" t="s">
        <v>5</v>
      </c>
      <c r="C4" s="86"/>
      <c r="D4" s="89"/>
      <c r="E4" s="89"/>
      <c r="F4" s="89"/>
    </row>
    <row r="5" spans="1:10" ht="28.15" customHeight="1" x14ac:dyDescent="0.25">
      <c r="A5" s="90">
        <v>1</v>
      </c>
      <c r="B5" s="90" t="s">
        <v>222</v>
      </c>
      <c r="C5" s="90"/>
      <c r="D5" s="91"/>
      <c r="E5" s="91"/>
      <c r="F5" s="91"/>
    </row>
    <row r="6" spans="1:10" ht="21" customHeight="1" x14ac:dyDescent="0.25">
      <c r="A6" s="92" t="s">
        <v>13</v>
      </c>
      <c r="B6" s="92" t="s">
        <v>237</v>
      </c>
      <c r="C6" s="93">
        <v>0</v>
      </c>
      <c r="D6" s="93">
        <v>0</v>
      </c>
      <c r="E6" s="93">
        <v>0</v>
      </c>
      <c r="F6" s="93">
        <v>0</v>
      </c>
    </row>
    <row r="7" spans="1:10" ht="21" customHeight="1" x14ac:dyDescent="0.25">
      <c r="A7" s="92" t="s">
        <v>14</v>
      </c>
      <c r="B7" s="92" t="s">
        <v>238</v>
      </c>
      <c r="C7" s="93">
        <v>0</v>
      </c>
      <c r="D7" s="93">
        <v>0</v>
      </c>
      <c r="E7" s="93">
        <v>0</v>
      </c>
      <c r="F7" s="93">
        <v>0</v>
      </c>
    </row>
    <row r="8" spans="1:10" ht="28.15" customHeight="1" x14ac:dyDescent="0.25">
      <c r="A8" s="94"/>
      <c r="B8" s="95" t="s">
        <v>139</v>
      </c>
      <c r="C8" s="96">
        <f>SUM(C6:C7)</f>
        <v>0</v>
      </c>
      <c r="D8" s="96">
        <f t="shared" ref="D8:F8" si="0">SUM(D6:D7)</f>
        <v>0</v>
      </c>
      <c r="E8" s="96">
        <f t="shared" si="0"/>
        <v>0</v>
      </c>
      <c r="F8" s="96">
        <f t="shared" si="0"/>
        <v>0</v>
      </c>
    </row>
    <row r="9" spans="1:10" ht="31.5" x14ac:dyDescent="0.25">
      <c r="A9" s="90">
        <v>2</v>
      </c>
      <c r="B9" s="90" t="s">
        <v>246</v>
      </c>
      <c r="C9" s="90"/>
      <c r="D9" s="91"/>
      <c r="E9" s="91"/>
      <c r="F9" s="91"/>
      <c r="H9" s="97"/>
      <c r="J9" s="97"/>
    </row>
    <row r="10" spans="1:10" ht="23.25" customHeight="1" x14ac:dyDescent="0.25">
      <c r="A10" s="92" t="s">
        <v>13</v>
      </c>
      <c r="B10" s="92" t="s">
        <v>77</v>
      </c>
      <c r="C10" s="93">
        <v>0</v>
      </c>
      <c r="D10" s="93">
        <v>0</v>
      </c>
      <c r="E10" s="93">
        <v>0</v>
      </c>
      <c r="F10" s="93">
        <v>0</v>
      </c>
    </row>
    <row r="11" spans="1:10" ht="21.75" customHeight="1" x14ac:dyDescent="0.25">
      <c r="A11" s="92" t="s">
        <v>14</v>
      </c>
      <c r="B11" s="92" t="s">
        <v>153</v>
      </c>
      <c r="C11" s="93">
        <v>0</v>
      </c>
      <c r="D11" s="93">
        <v>0</v>
      </c>
      <c r="E11" s="93">
        <v>0</v>
      </c>
      <c r="F11" s="93">
        <v>0</v>
      </c>
    </row>
    <row r="12" spans="1:10" ht="23.25" customHeight="1" x14ac:dyDescent="0.25">
      <c r="A12" s="92" t="s">
        <v>108</v>
      </c>
      <c r="B12" s="92" t="s">
        <v>79</v>
      </c>
      <c r="C12" s="93">
        <v>0</v>
      </c>
      <c r="D12" s="93">
        <v>0</v>
      </c>
      <c r="E12" s="93">
        <v>0</v>
      </c>
      <c r="F12" s="93">
        <v>0</v>
      </c>
    </row>
    <row r="13" spans="1:10" ht="23.25" customHeight="1" x14ac:dyDescent="0.25">
      <c r="A13" s="92" t="s">
        <v>109</v>
      </c>
      <c r="B13" s="92" t="s">
        <v>239</v>
      </c>
      <c r="C13" s="93">
        <v>0</v>
      </c>
      <c r="D13" s="93">
        <v>0</v>
      </c>
      <c r="E13" s="93">
        <v>0</v>
      </c>
      <c r="F13" s="93">
        <v>0</v>
      </c>
    </row>
    <row r="14" spans="1:10" ht="28.15" customHeight="1" x14ac:dyDescent="0.25">
      <c r="A14" s="92"/>
      <c r="B14" s="95" t="s">
        <v>141</v>
      </c>
      <c r="C14" s="98">
        <f>SUM(C10:C13)</f>
        <v>0</v>
      </c>
      <c r="D14" s="98">
        <f t="shared" ref="D14:F14" si="1">SUM(D10:D13)</f>
        <v>0</v>
      </c>
      <c r="E14" s="98">
        <f t="shared" si="1"/>
        <v>0</v>
      </c>
      <c r="F14" s="98">
        <f t="shared" si="1"/>
        <v>0</v>
      </c>
    </row>
    <row r="15" spans="1:10" ht="15.75" x14ac:dyDescent="0.25">
      <c r="A15" s="90">
        <v>3</v>
      </c>
      <c r="B15" s="90" t="s">
        <v>154</v>
      </c>
      <c r="C15" s="99">
        <v>0</v>
      </c>
      <c r="D15" s="99">
        <v>0</v>
      </c>
      <c r="E15" s="99">
        <v>0</v>
      </c>
      <c r="F15" s="99">
        <v>0</v>
      </c>
    </row>
    <row r="16" spans="1:10" ht="28.15" customHeight="1" x14ac:dyDescent="0.25">
      <c r="A16" s="92"/>
      <c r="B16" s="95" t="s">
        <v>142</v>
      </c>
      <c r="C16" s="95"/>
      <c r="D16" s="100">
        <f>SUM(D15)</f>
        <v>0</v>
      </c>
      <c r="E16" s="100">
        <f t="shared" ref="E16" si="2">SUM(E15)</f>
        <v>0</v>
      </c>
      <c r="F16" s="100">
        <f t="shared" ref="F16" si="3">SUM(F15)</f>
        <v>0</v>
      </c>
    </row>
    <row r="17" spans="1:6" ht="28.15" customHeight="1" x14ac:dyDescent="0.25">
      <c r="A17" s="90">
        <v>4</v>
      </c>
      <c r="B17" s="90" t="s">
        <v>156</v>
      </c>
      <c r="C17" s="81">
        <f>C8+C14+C16</f>
        <v>0</v>
      </c>
      <c r="D17" s="81">
        <f>D8+D14+D16</f>
        <v>0</v>
      </c>
      <c r="E17" s="81">
        <f t="shared" ref="E17:F17" si="4">E8+E14+E16</f>
        <v>0</v>
      </c>
      <c r="F17" s="81">
        <f t="shared" si="4"/>
        <v>0</v>
      </c>
    </row>
    <row r="18" spans="1:6" ht="15.75" x14ac:dyDescent="0.25">
      <c r="A18" s="92"/>
      <c r="B18" s="92"/>
      <c r="C18" s="92"/>
      <c r="D18" s="101"/>
      <c r="E18" s="101"/>
      <c r="F18" s="101"/>
    </row>
    <row r="19" spans="1:6" ht="18.75" x14ac:dyDescent="0.25">
      <c r="A19" s="90">
        <v>5</v>
      </c>
      <c r="B19" s="90" t="s">
        <v>157</v>
      </c>
      <c r="C19" s="81">
        <f>C17*4</f>
        <v>0</v>
      </c>
      <c r="D19" s="81">
        <f>D17*4</f>
        <v>0</v>
      </c>
      <c r="E19" s="81">
        <f t="shared" ref="E19:F19" si="5">E17*4</f>
        <v>0</v>
      </c>
      <c r="F19" s="81">
        <f t="shared" si="5"/>
        <v>0</v>
      </c>
    </row>
    <row r="20" spans="1:6" ht="61.15" customHeight="1" x14ac:dyDescent="0.25">
      <c r="A20" s="127" t="s">
        <v>168</v>
      </c>
      <c r="B20" s="127"/>
      <c r="C20" s="127"/>
      <c r="D20" s="127"/>
      <c r="E20" s="127"/>
      <c r="F20" s="127"/>
    </row>
    <row r="21" spans="1:6" ht="24.75" customHeight="1" x14ac:dyDescent="0.25">
      <c r="A21" s="127" t="s">
        <v>165</v>
      </c>
      <c r="B21" s="127"/>
      <c r="C21" s="127"/>
      <c r="D21" s="127"/>
      <c r="E21" s="127"/>
      <c r="F21" s="127"/>
    </row>
    <row r="22" spans="1:6" ht="39" customHeight="1" x14ac:dyDescent="0.25">
      <c r="A22" s="127" t="s">
        <v>183</v>
      </c>
      <c r="B22" s="127"/>
      <c r="C22" s="127"/>
      <c r="D22" s="127"/>
      <c r="E22" s="127"/>
      <c r="F22" s="127"/>
    </row>
    <row r="23" spans="1:6" ht="39.6" customHeight="1" x14ac:dyDescent="0.25">
      <c r="A23" s="127" t="s">
        <v>166</v>
      </c>
      <c r="B23" s="127"/>
      <c r="C23" s="127"/>
      <c r="D23" s="127"/>
      <c r="E23" s="127"/>
      <c r="F23" s="127"/>
    </row>
    <row r="28" spans="1:6" ht="30" x14ac:dyDescent="0.25">
      <c r="B28" s="83" t="s">
        <v>243</v>
      </c>
    </row>
    <row r="64" spans="2:2" x14ac:dyDescent="0.25">
      <c r="B64" s="83" t="s">
        <v>240</v>
      </c>
    </row>
    <row r="65" spans="2:2" x14ac:dyDescent="0.25">
      <c r="B65" s="83" t="s">
        <v>241</v>
      </c>
    </row>
    <row r="66" spans="2:2" x14ac:dyDescent="0.25">
      <c r="B66" s="83" t="s">
        <v>228</v>
      </c>
    </row>
    <row r="67" spans="2:2" x14ac:dyDescent="0.25">
      <c r="B67" s="83" t="s">
        <v>242</v>
      </c>
    </row>
    <row r="68" spans="2:2" x14ac:dyDescent="0.25">
      <c r="B68" s="83" t="s">
        <v>231</v>
      </c>
    </row>
    <row r="69" spans="2:2" x14ac:dyDescent="0.25">
      <c r="B69" s="83" t="s">
        <v>232</v>
      </c>
    </row>
  </sheetData>
  <mergeCells count="6">
    <mergeCell ref="A23:F23"/>
    <mergeCell ref="A2:B3"/>
    <mergeCell ref="A1:F1"/>
    <mergeCell ref="A20:F20"/>
    <mergeCell ref="A21:F21"/>
    <mergeCell ref="A22:F22"/>
  </mergeCells>
  <pageMargins left="0.35433070866141736" right="0.19685039370078741" top="0.39370078740157483" bottom="0.51181102362204722" header="0.27559055118110237" footer="0.31496062992125984"/>
  <pageSetup paperSize="9"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7.20 - Appendix 20</vt:lpstr>
      <vt:lpstr>Section A- 7.21.1</vt:lpstr>
      <vt:lpstr>Section B- 7.21.2</vt:lpstr>
      <vt:lpstr>Section C- 7.21.3</vt:lpstr>
      <vt:lpstr>Section D- 7.21.4</vt:lpstr>
      <vt:lpstr>'7.20 - Appendix 20'!_Hlk115175813</vt:lpstr>
      <vt:lpstr>'7.20 - Appendix 20'!_Toc132451325</vt:lpstr>
      <vt:lpstr>'Section A- 7.21.1'!Print_Area</vt:lpstr>
      <vt:lpstr>'Section C- 7.21.3'!Print_Area</vt:lpstr>
      <vt:lpstr>'Section C- 7.21.3'!Print_Titles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 Sachin</dc:creator>
  <cp:lastModifiedBy>Mate, Sachin</cp:lastModifiedBy>
  <cp:lastPrinted>2023-09-09T07:23:21Z</cp:lastPrinted>
  <dcterms:created xsi:type="dcterms:W3CDTF">2021-09-22T10:41:47Z</dcterms:created>
  <dcterms:modified xsi:type="dcterms:W3CDTF">2023-10-16T09:40:23Z</dcterms:modified>
</cp:coreProperties>
</file>